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4098A804-DFA7-4E5C-ADC2-931C3DD511CE}" xr6:coauthVersionLast="47" xr6:coauthVersionMax="47" xr10:uidLastSave="{00000000-0000-0000-0000-000000000000}"/>
  <workbookProtection workbookAlgorithmName="SHA-512" workbookHashValue="sbO1ubJYPeo7HzLETc4DxZ2IRl1l8+FZVIchpUW9AqojPrTTBI9WtiAFSuKy/66NmMsakjZPW15DSgBQxkvy6g==" workbookSaltValue="rAhx8MlFHNXPnLRzxUsBCw==" workbookSpinCount="100000" lockStructure="1"/>
  <bookViews>
    <workbookView xWindow="5115" yWindow="3045" windowWidth="15375" windowHeight="7875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F106" i="1" l="1"/>
  <c r="AG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<sst xmlns="http://schemas.openxmlformats.org/spreadsheetml/2006/main" count="394" uniqueCount="393">
  <si>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</si>
  <si>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</si>
  <si>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</si>
  <si>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</si>
  <si>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</si>
  <si>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</si>
  <si>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</si>
  <si>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</si>
  <si>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</si>
  <si>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</si>
  <si>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</si>
  <si>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</si>
  <si>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</si>
  <si>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</si>
  <si>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</si>
  <si>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</si>
  <si>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</si>
  <si>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</si>
  <si>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</si>
  <si>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</si>
  <si>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</si>
  <si>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</si>
  <si>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</si>
  <si>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</si>
  <si>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</si>
  <si>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</si>
  <si>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</si>
  <si>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</si>
  <si>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</si>
  <si>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</si>
  <si>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</si>
  <si>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</si>
  <si>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</si>
  <si>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</si>
  <si>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</si>
  <si>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</si>
  <si>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</si>
  <si>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</si>
  <si>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</si>
  <si>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</si>
  <si>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</si>
  <si>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</si>
  <si>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</si>
  <si>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</si>
  <si>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</si>
  <si>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</si>
  <si>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</si>
  <si>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</si>
  <si>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</si>
  <si>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</si>
  <si>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</si>
  <si>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</si>
  <si>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</si>
  <si>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</si>
  <si>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</si>
  <si>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</si>
  <si>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</si>
  <si>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</si>
  <si>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</si>
  <si>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</si>
  <si>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</si>
  <si>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</si>
  <si>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</si>
  <si>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</si>
  <si>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</si>
  <si>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</si>
  <si>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</si>
  <si>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</si>
  <si>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</si>
  <si>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</si>
  <si>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</si>
  <si>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</si>
  <si>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</si>
  <si>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</si>
  <si>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</si>
  <si>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</si>
  <si>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</si>
  <si>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</si>
  <si>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</si>
  <si>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</si>
  <si>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</si>
  <si>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</si>
  <si>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</si>
  <si>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</si>
  <si>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</si>
  <si>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</si>
  <si>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</si>
  <si>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</si>
  <si>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</si>
  <si>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</si>
  <si>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</si>
  <si>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</si>
  <si>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</si>
  <si>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</si>
  <si>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</si>
  <si>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</si>
  <si>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</si>
  <si>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</si>
  <si>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</si>
  <si>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</si>
  <si>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</si>
  <si>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</si>
  <si>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</si>
  <si>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</si>
  <si>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</si>
  <si>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</si>
  <si>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</si>
  <si>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</si>
  <si>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</si>
  <si>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</si>
  <si>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</si>
  <si>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</si>
  <si>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</si>
  <si>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</si>
  <si>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</si>
  <si>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</si>
  <si>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</si>
  <si>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</si>
  <si>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</si>
  <si>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</si>
  <si>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</si>
  <si>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</si>
  <si>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</si>
  <si>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</si>
  <si>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</si>
  <si>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</si>
  <si>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</si>
  <si>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</si>
  <si>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</si>
  <si>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</si>
  <si>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</si>
  <si>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</si>
  <si>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</si>
  <si>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</si>
  <si>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</si>
  <si>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</si>
  <si>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</si>
  <si>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</si>
  <si>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</si>
  <si>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</si>
  <si>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</si>
  <si>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</si>
  <si>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</si>
  <si>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</si>
  <si>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</si>
  <si>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</si>
  <si>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</si>
  <si>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</si>
  <si>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</si>
  <si>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</si>
  <si>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</si>
  <si>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</si>
  <si>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</si>
  <si>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</si>
  <si>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</si>
  <si>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</si>
  <si>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</si>
  <si>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</si>
  <si>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</si>
  <si>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</si>
  <si>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</si>
  <si>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</si>
  <si>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</si>
  <si>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</si>
  <si>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</si>
  <si>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</si>
  <si>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</si>
  <si>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</si>
  <si>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</si>
  <si>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</si>
  <si>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</si>
  <si>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</si>
  <si>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</si>
  <si>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</si>
  <si>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</si>
  <si>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</si>
  <si>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</si>
  <si>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</si>
  <si>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</si>
  <si>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</si>
  <si>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</si>
  <si>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</si>
  <si>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</si>
  <si>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</si>
  <si>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</si>
  <si>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</si>
  <si>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</si>
  <si>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</si>
  <si>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</si>
  <si>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</si>
  <si>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</si>
  <si>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</si>
  <si>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</si>
  <si>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</si>
  <si>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</si>
  <si>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</si>
  <si>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</si>
  <si>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</si>
  <si>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</si>
  <si>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</si>
  <si>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</si>
  <si>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</si>
  <si>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</si>
  <si>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</si>
  <si>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</si>
  <si>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</si>
  <si>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</si>
  <si>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</si>
  <si>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</si>
  <si>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</si>
  <si>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</si>
  <si>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</si>
  <si>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</si>
  <si>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</si>
  <si>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</si>
  <si>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</si>
  <si>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</si>
  <si>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</si>
  <si>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</si>
  <si>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</si>
  <si>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</si>
  <si>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</si>
  <si>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</si>
  <si>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</si>
  <si>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</si>
  <si>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</si>
  <si>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</si>
  <si>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</si>
  <si>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</si>
  <si>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</si>
  <si>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</si>
  <si>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</si>
  <si>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</si>
  <si>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</si>
  <si>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</si>
  <si>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</si>
  <si>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</si>
  <si>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</si>
  <si>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</si>
  <si>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</si>
  <si>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</si>
  <si>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</si>
  <si>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</si>
  <si>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</si>
  <si>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</si>
  <si>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</si>
  <si>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</si>
  <si>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</si>
  <si>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</si>
  <si>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</si>
  <si>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</si>
  <si>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</si>
  <si>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</si>
  <si>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</si>
  <si>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</si>
  <si>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</si>
  <si>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</si>
  <si>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</si>
  <si>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</si>
  <si>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</si>
  <si>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</si>
  <si>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</si>
  <si>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</si>
  <si>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</si>
  <si>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</si>
  <si>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</si>
  <si>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</si>
  <si>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</si>
  <si>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</si>
  <si>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</si>
  <si>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</si>
  <si>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</si>
  <si>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</si>
  <si>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</si>
  <si>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</si>
  <si>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</si>
  <si>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</si>
  <si>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</si>
  <si>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</si>
  <si>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</si>
  <si>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</si>
  <si>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</si>
  <si>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</si>
  <si>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</si>
  <si>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</si>
  <si>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</si>
  <si>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</si>
  <si>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</si>
  <si>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</si>
  <si>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</si>
  <si>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</si>
  <si>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</si>
  <si>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</si>
  <si>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</si>
  <si>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</si>
  <si>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</si>
  <si>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</si>
  <si>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</si>
  <si>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</si>
  <si>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</si>
  <si>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</si>
  <si>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</si>
  <si>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</si>
  <si>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</si>
  <si>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</si>
  <si>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</si>
  <si>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</si>
  <si>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</si>
  <si>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</si>
  <si>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</si>
  <si>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</si>
  <si>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</si>
  <si>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</si>
  <si>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</si>
  <si>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</si>
  <si>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</si>
  <si>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</si>
  <si>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</si>
  <si>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</si>
  <si>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</si>
  <si>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</si>
  <si>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</si>
  <si>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</si>
  <si>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</si>
  <si>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</si>
  <si>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</si>
  <si>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</si>
  <si>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</si>
  <si>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</si>
  <si>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</si>
  <si>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</si>
  <si>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</si>
  <si>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</si>
  <si>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</si>
  <si>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</si>
  <si>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</si>
  <si>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</si>
  <si>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</si>
  <si>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</si>
  <si>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</si>
  <si>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</si>
  <si>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</si>
  <si>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</si>
  <si>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</si>
  <si>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</si>
  <si>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</si>
  <si>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</si>
  <si>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</si>
  <si>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</si>
  <si>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</si>
  <si>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</si>
  <si>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</si>
  <si>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</si>
  <si>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</si>
  <si>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</si>
  <si>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</si>
  <si>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</si>
  <si>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</si>
  <si>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</si>
  <si>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</si>
  <si>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</si>
  <si>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</si>
  <si>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</si>
  <si>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</si>
  <si>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</si>
  <si>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</si>
  <si>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</si>
  <si>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</si>
  <si>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</si>
  <si>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</si>
  <si>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</si>
  <si>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</si>
  <si>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</si>
  <si>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</si>
  <si>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</si>
  <si>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</si>
  <si>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</si>
  <si>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</si>
  <si>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</si>
  <si>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</si>
  <si>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</si>
  <si>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</si>
  <si>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</si>
  <si>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</si>
  <si>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</si>
  <si>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</si>
  <si>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AGUA POTABLE SISTEMA DE AGUA POTABLE, ALCANTARILLADO Y SANEAMIENTO DEL MUNICIPIO DE MAGDALENA (SAPASMAG)</t>
  </si>
  <si>
    <t>DEL 1 DE ENERO AL 31 DE DICIEMBRE DE 2021</t>
  </si>
  <si>
    <t>SAGRARIO DEL CARMEN BAÑUELOS NAVARRO</t>
  </si>
  <si>
    <t>JOSE ADRIAN GONZALEZ RODRIGUEZ</t>
  </si>
  <si>
    <t>DIRECTOR</t>
  </si>
  <si>
    <t>ADMINISTRADOR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</si>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</sst>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8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2808601.63</v>
      </c>
      <c r="AG8" s="16">
        <f>SUM(AG9:AG15)</f>
        <v>1143214.68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76546.11</v>
      </c>
      <c r="BN8" s="16">
        <f>SUM(BN9:BN17)</f>
        <v>70825.279999999999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2808601.63</v>
      </c>
      <c r="AG10" s="18">
        <v>1143214.68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66653.14</v>
      </c>
      <c r="BN15" s="18">
        <v>62669.07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306286.90000000002</v>
      </c>
      <c r="AG16" s="16">
        <f>SUM(AG17:AG23)</f>
        <v>1240333.22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274972.5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9892.9699999999993</v>
      </c>
      <c r="BN17" s="18">
        <v>8156.21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15963.4</v>
      </c>
      <c r="AG19" s="18">
        <v>1224982.22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15351</v>
      </c>
      <c r="AG21" s="18">
        <v>15351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363.66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363.66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3115252.19</v>
      </c>
      <c r="AG46" s="22">
        <f>AG8+AG16+AG24+AG30+AG36+AG38+AG41</f>
        <v>2383547.9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76546.11</v>
      </c>
      <c r="BN48" s="22">
        <f>BN8+BN18+BN22+BN26+BN29+BN33+BN40+BN44</f>
        <v>70825.279999999999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5529085.0700000003</v>
      </c>
      <c r="AG59" s="16">
        <f>SUM(AG60:AG66)</f>
        <v>4745950.66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15000</v>
      </c>
      <c r="AG60" s="18">
        <v>15000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638067.62</v>
      </c>
      <c r="AG62" s="18">
        <v>638067.62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4876017.45</v>
      </c>
      <c r="AG63" s="18">
        <v>4092883.04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3990847.3400000003</v>
      </c>
      <c r="AG67" s="16">
        <f>SUM(AG68:AG75)</f>
        <v>3377010.25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849231.53</v>
      </c>
      <c r="AG68" s="18">
        <v>578643.80000000005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6006.8</v>
      </c>
      <c r="AG69" s="18">
        <v>6006.8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123341.83</v>
      </c>
      <c r="AG71" s="18">
        <v>123341.83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3012267.18</v>
      </c>
      <c r="AG73" s="18">
        <v>2669017.8199999998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214386.15</v>
      </c>
      <c r="AG76" s="16">
        <f>SUM(AG77:AG81)</f>
        <v>214386.15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137654.5</v>
      </c>
      <c r="AG77" s="18">
        <v>137654.5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76546.11</v>
      </c>
      <c r="BN80" s="26">
        <f>BN48+BN79</f>
        <v>70825.279999999999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76731.649999999994</v>
      </c>
      <c r="AG81" s="18">
        <v>76731.649999999994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-3546448.59</v>
      </c>
      <c r="AG82" s="16">
        <f>SUM(AG83:AG87)</f>
        <v>-3011283.87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1686914.44</v>
      </c>
      <c r="BN82" s="16">
        <f>SUM(BN83:BN85)</f>
        <v>1686914.44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1686914.44</v>
      </c>
      <c r="BN83" s="18">
        <v>1686914.44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-1098888.6100000001</v>
      </c>
      <c r="AG84" s="18">
        <v>-881056.63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-2447559.98</v>
      </c>
      <c r="AG85" s="18">
        <v>-2130227.2400000002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7539661.6100000003</v>
      </c>
      <c r="BN86" s="16">
        <f>BN87+BN88+BN89+BN94+BN98</f>
        <v>5951871.3700000001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1587790.24</v>
      </c>
      <c r="BN87" s="18">
        <v>1291938.83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5951871.3700000001</v>
      </c>
      <c r="BN88" s="18">
        <v>4659932.54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9226576.0500000007</v>
      </c>
      <c r="BN104" s="33">
        <f>BN82+BN86+BN101</f>
        <v>7638785.8100000005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6187869.9700000007</v>
      </c>
      <c r="AG105" s="63">
        <f>AG48+AG53+AG59+AG67+AG76+AG82+AG88+AG95+AG101</f>
        <v>5326063.1900000004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9303122.1600000001</v>
      </c>
      <c r="AG106" s="36">
        <f>AG46+AG105</f>
        <v>7709611.0899999999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9303122.1600000001</v>
      </c>
      <c r="BN106" s="38">
        <f>BN80+BN104</f>
        <v>7709611.0900000008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algorithmName="SHA-512" hashValue="44hGF8a7RDUMVIjhsoekE0Q/UXqKkGvrM2Um0/+sNMAoHomZvHhknhqS4bDmJcx9227BJ646azwk/p+4LMjFxA==" saltValue="VOJKu/sAH8Ck6QaRoY1pVw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Toshiba</cp:lastModifiedBy>
  <cp:lastPrinted>2020-12-02T19:39:35Z</cp:lastPrinted>
  <dcterms:created xsi:type="dcterms:W3CDTF">2020-01-21T01:24:36Z</dcterms:created>
  <dcterms:modified xsi:type="dcterms:W3CDTF">2022-05-20T22:59:22Z</dcterms:modified>
</cp:coreProperties>
</file>