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F6C680AA-F52A-4D11-8FEB-989C0D87F921}" xr6:coauthVersionLast="45" xr6:coauthVersionMax="45" xr10:uidLastSave="{00000000-0000-0000-0000-000000000000}"/>
  <workbookProtection workbookAlgorithmName="SHA-512" workbookHashValue="CZNToJGtU4YwVmj4CcNZUtu572roSlBYyCyza1WFF90UKr2EPXL8Z5jTK6EnosK9+BxHDCb7IRn8YQJ4mx7aow==" workbookSaltValue="uxo1Kecs4H5QvaMpGUYnEg==" workbookSpinCount="100000" lockStructure="1"/>
  <bookViews>
    <workbookView xWindow="4575" yWindow="4575" windowWidth="7500" windowHeight="600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l="1"/>
  <c r="G20" i="1"/>
  <c r="E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<sst xmlns="http://schemas.openxmlformats.org/spreadsheetml/2006/main" count="26" uniqueCount="26">
  <si>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</si>
  <si>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</si>
  <si>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</si>
  <si>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</si>
  <si>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</si>
  <si>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</si>
  <si>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</si>
  <si>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</si>
  <si>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</si>
  <si>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</si>
  <si>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</si>
  <si>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</si>
  <si>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</si>
  <si>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</si>
  <si>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</si>
  <si>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</si>
  <si>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</si>
  <si>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</si>
  <si>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</si>
  <si>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</si>
  <si>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2019</t>
  </si>
  <si>
    <t>OSWALDO RAFAEL SANCHEZ CORONA</t>
  </si>
  <si>
    <t>JOSE ADRIAN GONZALEZ RODRIGUEZ</t>
  </si>
  <si>
    <t>DIRECTOR</t>
  </si>
  <si>
    <t>ADMINISTRADOR</t>
  </si>
  <si>
    <t>ASEJ2019-13-08-05-2020-1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</si>
</sst>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sz val="26"/>
      <color theme="1"/>
      <name val="C39HrP24DhTt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3" fontId="2" fillId="0" borderId="0" xfId="0" applyNumberFormat="1" applyFont="1" applyFill="1" applyBorder="1" applyAlignment="1" applyProtection="1">
      <alignment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2" borderId="0" xfId="0" applyFont="1" applyFill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4" borderId="5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10" fillId="0" borderId="0" xfId="0" applyFont="1" applyProtection="1"/>
    <xf numFmtId="42" fontId="8" fillId="0" borderId="0" xfId="0" applyNumberFormat="1" applyFont="1" applyAlignment="1" applyProtection="1">
      <alignment vertical="center"/>
    </xf>
    <xf numFmtId="44" fontId="2" fillId="2" borderId="13" xfId="6" applyFont="1" applyFill="1" applyBorder="1" applyAlignment="1" applyProtection="1">
      <alignment horizontal="left" vertical="center" shrinkToFit="1"/>
    </xf>
    <xf numFmtId="44" fontId="2" fillId="4" borderId="13" xfId="6" applyFont="1" applyFill="1" applyBorder="1" applyAlignment="1" applyProtection="1">
      <alignment horizontal="left" vertical="center" shrinkToFit="1"/>
    </xf>
    <xf numFmtId="44" fontId="2" fillId="2" borderId="9" xfId="6" applyFont="1" applyFill="1" applyBorder="1" applyAlignment="1" applyProtection="1">
      <alignment horizontal="left" vertical="center" shrinkToFit="1"/>
    </xf>
    <xf numFmtId="44" fontId="3" fillId="3" borderId="9" xfId="6" applyFont="1" applyFill="1" applyBorder="1" applyAlignment="1" applyProtection="1">
      <alignment horizontal="left" vertical="center" shrinkToFit="1"/>
    </xf>
    <xf numFmtId="44" fontId="3" fillId="3" borderId="13" xfId="6" applyFont="1" applyFill="1" applyBorder="1" applyAlignment="1" applyProtection="1">
      <alignment horizontal="left" vertical="center" shrinkToFit="1"/>
    </xf>
    <xf numFmtId="3" fontId="2" fillId="2" borderId="10" xfId="0" applyNumberFormat="1" applyFont="1" applyFill="1" applyBorder="1" applyAlignment="1" applyProtection="1">
      <alignment horizontal="right" vertical="center" shrinkToFit="1"/>
    </xf>
    <xf numFmtId="3" fontId="2" fillId="2" borderId="11" xfId="0" applyNumberFormat="1" applyFont="1" applyFill="1" applyBorder="1" applyAlignment="1" applyProtection="1">
      <alignment horizontal="right" vertical="center" shrinkToFit="1"/>
    </xf>
    <xf numFmtId="44" fontId="2" fillId="2" borderId="12" xfId="6" applyFont="1" applyFill="1" applyBorder="1" applyAlignment="1" applyProtection="1">
      <alignment horizontal="right" vertical="center" shrinkToFit="1"/>
    </xf>
    <xf numFmtId="44" fontId="2" fillId="4" borderId="12" xfId="6" applyFont="1" applyFill="1" applyBorder="1" applyAlignment="1" applyProtection="1">
      <alignment horizontal="right" vertical="center" shrinkToFit="1"/>
    </xf>
    <xf numFmtId="3" fontId="2" fillId="2" borderId="12" xfId="0" applyNumberFormat="1" applyFont="1" applyFill="1" applyBorder="1" applyAlignment="1" applyProtection="1">
      <alignment horizontal="right" vertical="center" shrinkToFi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top" shrinkToFit="1"/>
    </xf>
    <xf numFmtId="42" fontId="9" fillId="0" borderId="0" xfId="0" applyNumberFormat="1" applyFont="1" applyAlignment="1" applyProtection="1">
      <alignment horizontal="center" vertical="center" shrinkToFit="1"/>
    </xf>
    <xf numFmtId="3" fontId="3" fillId="0" borderId="0" xfId="0" applyNumberFormat="1" applyFont="1" applyFill="1" applyBorder="1" applyAlignment="1" applyProtection="1">
      <alignment horizontal="center" vertical="top" shrinkToFi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28</xdr:row>
      <xdr:rowOff>66676</xdr:rowOff>
    </xdr:from>
    <xdr:to>
      <xdr:col>4</xdr:col>
      <xdr:colOff>602192</xdr:colOff>
      <xdr:row>31</xdr:row>
      <xdr:rowOff>19051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7925" y="6315076"/>
          <a:ext cx="1354667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209550</xdr:colOff>
      <xdr:row>24</xdr:row>
      <xdr:rowOff>0</xdr:rowOff>
    </xdr:from>
    <xdr:to>
      <xdr:col>4</xdr:col>
      <xdr:colOff>1319850</xdr:colOff>
      <xdr:row>24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00250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24</xdr:row>
      <xdr:rowOff>0</xdr:rowOff>
    </xdr:from>
    <xdr:to>
      <xdr:col>7</xdr:col>
      <xdr:colOff>1329375</xdr:colOff>
      <xdr:row>24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38875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WVR33"/>
  <sheetViews>
    <sheetView showGridLines="0" tabSelected="1" workbookViewId="0">
      <selection activeCell="G29" sqref="G29:H31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10" s="4" customFormat="1">
      <c r="A1" s="7"/>
      <c r="B1" s="33" t="s">
        <v>19</v>
      </c>
      <c r="C1" s="33"/>
      <c r="D1" s="33"/>
      <c r="E1" s="33"/>
      <c r="F1" s="33"/>
      <c r="G1" s="33"/>
      <c r="H1" s="33"/>
      <c r="I1" s="33"/>
      <c r="J1" s="7"/>
    </row>
    <row r="2" spans="1:10" s="4" customFormat="1">
      <c r="A2" s="7"/>
      <c r="B2" s="33" t="s">
        <v>13</v>
      </c>
      <c r="C2" s="33"/>
      <c r="D2" s="33"/>
      <c r="E2" s="33"/>
      <c r="F2" s="33"/>
      <c r="G2" s="33"/>
      <c r="H2" s="33"/>
      <c r="I2" s="33"/>
      <c r="J2" s="7"/>
    </row>
    <row r="3" spans="1:10" s="4" customFormat="1">
      <c r="A3" s="7"/>
      <c r="B3" s="33" t="s">
        <v>14</v>
      </c>
      <c r="C3" s="33"/>
      <c r="D3" s="33"/>
      <c r="E3" s="33"/>
      <c r="F3" s="33"/>
      <c r="G3" s="33"/>
      <c r="H3" s="33"/>
      <c r="I3" s="33"/>
      <c r="J3" s="7"/>
    </row>
    <row r="4" spans="1:10" s="4" customFormat="1">
      <c r="A4" s="7"/>
      <c r="B4" s="33" t="s">
        <v>20</v>
      </c>
      <c r="C4" s="33"/>
      <c r="D4" s="33"/>
      <c r="E4" s="33"/>
      <c r="F4" s="33"/>
      <c r="G4" s="33"/>
      <c r="H4" s="33"/>
      <c r="I4" s="33"/>
      <c r="J4" s="7"/>
    </row>
    <row r="5" spans="1:10" s="4" customFormat="1">
      <c r="A5" s="7"/>
      <c r="B5" s="8"/>
      <c r="C5" s="8"/>
      <c r="D5" s="8"/>
      <c r="E5" s="8"/>
      <c r="F5" s="8"/>
      <c r="G5" s="8"/>
      <c r="H5" s="8"/>
      <c r="I5" s="8"/>
      <c r="J5" s="7"/>
    </row>
    <row r="6" spans="1:10">
      <c r="A6" s="9"/>
      <c r="B6" s="34" t="s">
        <v>0</v>
      </c>
      <c r="C6" s="35"/>
      <c r="D6" s="40" t="s">
        <v>15</v>
      </c>
      <c r="E6" s="41"/>
      <c r="F6" s="41"/>
      <c r="G6" s="41"/>
      <c r="H6" s="42"/>
      <c r="I6" s="43" t="s">
        <v>1</v>
      </c>
      <c r="J6" s="9"/>
    </row>
    <row r="7" spans="1:10" ht="27" customHeight="1">
      <c r="A7" s="9"/>
      <c r="B7" s="36"/>
      <c r="C7" s="37"/>
      <c r="D7" s="6" t="s">
        <v>2</v>
      </c>
      <c r="E7" s="2" t="s">
        <v>3</v>
      </c>
      <c r="F7" s="6" t="s">
        <v>4</v>
      </c>
      <c r="G7" s="6" t="s">
        <v>5</v>
      </c>
      <c r="H7" s="6" t="s">
        <v>6</v>
      </c>
      <c r="I7" s="44"/>
      <c r="J7" s="9"/>
    </row>
    <row r="8" spans="1:10">
      <c r="A8" s="9"/>
      <c r="B8" s="38"/>
      <c r="C8" s="39"/>
      <c r="D8" s="6">
        <v>1</v>
      </c>
      <c r="E8" s="6">
        <v>2</v>
      </c>
      <c r="F8" s="6" t="s">
        <v>7</v>
      </c>
      <c r="G8" s="6">
        <v>4</v>
      </c>
      <c r="H8" s="6">
        <v>5</v>
      </c>
      <c r="I8" s="6" t="s">
        <v>8</v>
      </c>
      <c r="J8" s="9"/>
    </row>
    <row r="9" spans="1:10" ht="18.75" customHeight="1">
      <c r="A9" s="9"/>
      <c r="B9" s="10"/>
      <c r="C9" s="11"/>
      <c r="D9" s="26"/>
      <c r="E9" s="26"/>
      <c r="F9" s="26"/>
      <c r="G9" s="26"/>
      <c r="H9" s="26"/>
      <c r="I9" s="26"/>
      <c r="J9" s="9"/>
    </row>
    <row r="10" spans="1:10" ht="18.75" customHeight="1">
      <c r="A10" s="9"/>
      <c r="B10" s="31" t="s">
        <v>9</v>
      </c>
      <c r="C10" s="32"/>
      <c r="D10" s="21">
        <v>11454864</v>
      </c>
      <c r="E10" s="21">
        <v>2674304</v>
      </c>
      <c r="F10" s="22">
        <f>D10+E10</f>
        <v>14129168</v>
      </c>
      <c r="G10" s="21">
        <v>13298923</v>
      </c>
      <c r="H10" s="21">
        <v>13298923</v>
      </c>
      <c r="I10" s="22">
        <f>IF(AND(F10&gt;=0,G10&gt;=0),(F10-G10),"-")</f>
        <v>830245</v>
      </c>
      <c r="J10" s="9"/>
    </row>
    <row r="11" spans="1:10" ht="18.75" customHeight="1">
      <c r="A11" s="9"/>
      <c r="B11" s="12"/>
      <c r="C11" s="13"/>
      <c r="D11" s="27"/>
      <c r="E11" s="27"/>
      <c r="F11" s="27"/>
      <c r="G11" s="27"/>
      <c r="H11" s="27"/>
      <c r="I11" s="27"/>
      <c r="J11" s="9"/>
    </row>
    <row r="12" spans="1:10" ht="18.75" customHeight="1">
      <c r="A12" s="9"/>
      <c r="B12" s="31" t="s">
        <v>10</v>
      </c>
      <c r="C12" s="32"/>
      <c r="D12" s="21">
        <v>0</v>
      </c>
      <c r="E12" s="21">
        <v>0</v>
      </c>
      <c r="F12" s="22">
        <f>D12+E12</f>
        <v>0</v>
      </c>
      <c r="G12" s="21">
        <v>0</v>
      </c>
      <c r="H12" s="21">
        <v>0</v>
      </c>
      <c r="I12" s="22">
        <f>IF(AND(F12&gt;=0,G12&gt;=0),(F12-G12),"-")</f>
        <v>0</v>
      </c>
      <c r="J12" s="9"/>
    </row>
    <row r="13" spans="1:10" ht="18.75" customHeight="1">
      <c r="A13" s="9"/>
      <c r="B13" s="12"/>
      <c r="C13" s="13"/>
      <c r="D13" s="27"/>
      <c r="E13" s="27"/>
      <c r="F13" s="27"/>
      <c r="G13" s="27"/>
      <c r="H13" s="27"/>
      <c r="I13" s="27"/>
      <c r="J13" s="9"/>
    </row>
    <row r="14" spans="1:10" ht="18.75" customHeight="1">
      <c r="A14" s="9"/>
      <c r="B14" s="31" t="s">
        <v>11</v>
      </c>
      <c r="C14" s="32"/>
      <c r="D14" s="21">
        <v>0</v>
      </c>
      <c r="E14" s="21">
        <v>0</v>
      </c>
      <c r="F14" s="22">
        <f>D14+E14</f>
        <v>0</v>
      </c>
      <c r="G14" s="21">
        <v>0</v>
      </c>
      <c r="H14" s="21">
        <v>0</v>
      </c>
      <c r="I14" s="22">
        <f>IF(AND(F14&gt;=0,G14&gt;=0),(F14-G14),"-")</f>
        <v>0</v>
      </c>
      <c r="J14" s="9"/>
    </row>
    <row r="15" spans="1:10" ht="18.75" customHeight="1">
      <c r="A15" s="9"/>
      <c r="B15" s="14"/>
      <c r="C15" s="15"/>
      <c r="D15" s="28"/>
      <c r="E15" s="28"/>
      <c r="F15" s="29"/>
      <c r="G15" s="28"/>
      <c r="H15" s="28"/>
      <c r="I15" s="29"/>
      <c r="J15" s="9"/>
    </row>
    <row r="16" spans="1:10" ht="18.75" customHeight="1">
      <c r="A16" s="9"/>
      <c r="B16" s="31" t="s">
        <v>16</v>
      </c>
      <c r="C16" s="32"/>
      <c r="D16" s="23">
        <v>0</v>
      </c>
      <c r="E16" s="21">
        <v>0</v>
      </c>
      <c r="F16" s="22">
        <f>D16+E16</f>
        <v>0</v>
      </c>
      <c r="G16" s="21">
        <v>0</v>
      </c>
      <c r="H16" s="21">
        <v>0</v>
      </c>
      <c r="I16" s="22">
        <f>IF(AND(F16&gt;=0,G16&gt;=0),(F16-G16),"-")</f>
        <v>0</v>
      </c>
      <c r="J16" s="9"/>
    </row>
    <row r="17" spans="1:10" ht="18.75" customHeight="1">
      <c r="A17" s="9"/>
      <c r="B17" s="14"/>
      <c r="C17" s="15"/>
      <c r="D17" s="28"/>
      <c r="E17" s="28"/>
      <c r="F17" s="29"/>
      <c r="G17" s="28"/>
      <c r="H17" s="28"/>
      <c r="I17" s="29"/>
      <c r="J17" s="9"/>
    </row>
    <row r="18" spans="1:10" ht="18.75" customHeight="1">
      <c r="A18" s="9"/>
      <c r="B18" s="31" t="s">
        <v>17</v>
      </c>
      <c r="C18" s="32"/>
      <c r="D18" s="23">
        <v>0</v>
      </c>
      <c r="E18" s="21">
        <v>0</v>
      </c>
      <c r="F18" s="22">
        <f>D18+E18</f>
        <v>0</v>
      </c>
      <c r="G18" s="21">
        <v>0</v>
      </c>
      <c r="H18" s="21">
        <v>0</v>
      </c>
      <c r="I18" s="22">
        <f>IF(AND(F18&gt;=0,G18&gt;=0),(F18-G18),"-")</f>
        <v>0</v>
      </c>
      <c r="J18" s="9"/>
    </row>
    <row r="19" spans="1:10" ht="18.75" customHeight="1">
      <c r="A19" s="9"/>
      <c r="B19" s="31"/>
      <c r="C19" s="32"/>
      <c r="D19" s="30"/>
      <c r="E19" s="30"/>
      <c r="F19" s="30"/>
      <c r="G19" s="30"/>
      <c r="H19" s="30"/>
      <c r="I19" s="30"/>
      <c r="J19" s="9"/>
    </row>
    <row r="20" spans="1:10" ht="18.75" customHeight="1">
      <c r="A20" s="9"/>
      <c r="B20" s="16"/>
      <c r="C20" s="17" t="s">
        <v>12</v>
      </c>
      <c r="D20" s="24">
        <f>SUM(D10+D12+D14+D16+D18)</f>
        <v>11454864</v>
      </c>
      <c r="E20" s="25">
        <f t="shared" ref="E20:I20" si="0">SUM(E10+E12+E14+E16+E18)</f>
        <v>2674304</v>
      </c>
      <c r="F20" s="25">
        <f t="shared" si="0"/>
        <v>14129168</v>
      </c>
      <c r="G20" s="25">
        <f t="shared" si="0"/>
        <v>13298923</v>
      </c>
      <c r="H20" s="25">
        <f t="shared" si="0"/>
        <v>13298923</v>
      </c>
      <c r="I20" s="25">
        <f t="shared" si="0"/>
        <v>830245</v>
      </c>
      <c r="J20" s="9"/>
    </row>
    <row r="21" spans="1:10">
      <c r="A21" s="9"/>
      <c r="B21" s="18"/>
      <c r="C21" s="18"/>
      <c r="D21" s="1"/>
      <c r="E21" s="1"/>
      <c r="F21" s="1"/>
      <c r="G21" s="1"/>
      <c r="H21" s="1"/>
      <c r="I21" s="1"/>
      <c r="J21" s="9"/>
    </row>
    <row r="22" spans="1:10">
      <c r="A22" s="9"/>
      <c r="B22" s="18"/>
      <c r="C22" s="18"/>
      <c r="D22" s="1"/>
      <c r="E22" s="1"/>
      <c r="F22" s="1"/>
      <c r="G22" s="1"/>
      <c r="H22" s="1"/>
      <c r="I22" s="1"/>
      <c r="J22" s="9"/>
    </row>
    <row r="23" spans="1:10">
      <c r="A23" s="9"/>
      <c r="B23" s="9"/>
      <c r="C23" s="18"/>
      <c r="D23" s="1"/>
      <c r="E23" s="1"/>
      <c r="F23" s="1"/>
      <c r="G23" s="1"/>
      <c r="H23" s="1"/>
      <c r="I23" s="1"/>
      <c r="J23" s="9"/>
    </row>
    <row r="24" spans="1:10">
      <c r="A24" s="9"/>
      <c r="B24" s="18"/>
      <c r="C24" s="18"/>
      <c r="D24" s="45"/>
      <c r="E24" s="45"/>
      <c r="F24" s="1"/>
      <c r="G24" s="1"/>
      <c r="H24" s="1"/>
      <c r="I24" s="1"/>
      <c r="J24" s="9"/>
    </row>
    <row r="25" spans="1:10" ht="15" customHeight="1">
      <c r="A25" s="9"/>
      <c r="B25" s="18"/>
      <c r="C25" s="18"/>
      <c r="D25" s="46" t="s">
        <v>21</v>
      </c>
      <c r="E25" s="46"/>
      <c r="F25" s="1"/>
      <c r="G25" s="47" t="s">
        <v>22</v>
      </c>
      <c r="H25" s="47"/>
      <c r="I25" s="9"/>
      <c r="J25" s="9"/>
    </row>
    <row r="26" spans="1:10" ht="15" customHeight="1">
      <c r="A26" s="9"/>
      <c r="B26" s="18"/>
      <c r="C26" s="18"/>
      <c r="D26" s="50" t="s">
        <v>23</v>
      </c>
      <c r="E26" s="50"/>
      <c r="F26" s="1"/>
      <c r="G26" s="48" t="s">
        <v>24</v>
      </c>
      <c r="H26" s="48"/>
      <c r="I26" s="9"/>
      <c r="J26" s="9"/>
    </row>
    <row r="27" spans="1:10">
      <c r="A27" s="9"/>
      <c r="B27" s="19" t="s">
        <v>18</v>
      </c>
      <c r="C27" s="18"/>
      <c r="D27" s="5"/>
      <c r="E27" s="5"/>
      <c r="F27" s="1"/>
      <c r="G27" s="3"/>
      <c r="H27" s="9"/>
      <c r="I27" s="9"/>
      <c r="J27" s="9"/>
    </row>
    <row r="28" spans="1:10" ht="15" customHeight="1">
      <c r="A28" s="9"/>
      <c r="B28" s="18"/>
      <c r="C28" s="18"/>
      <c r="D28" s="1"/>
      <c r="E28" s="1"/>
      <c r="F28" s="9"/>
      <c r="G28" s="20"/>
      <c r="H28" s="1"/>
      <c r="I28" s="1"/>
      <c r="J28" s="9"/>
    </row>
    <row r="29" spans="1:10">
      <c r="A29" s="9"/>
      <c r="B29" s="9"/>
      <c r="C29" s="18"/>
      <c r="D29" s="1"/>
      <c r="E29" s="1"/>
      <c r="F29" s="1"/>
      <c r="G29" s="49" t="s">
        <v>25</v>
      </c>
      <c r="H29" s="49"/>
      <c r="I29" s="1"/>
      <c r="J29" s="9"/>
    </row>
    <row r="30" spans="1:10">
      <c r="A30" s="9"/>
      <c r="B30" s="9"/>
      <c r="C30" s="9"/>
      <c r="D30" s="9"/>
      <c r="E30" s="9"/>
      <c r="F30" s="9"/>
      <c r="G30" s="49"/>
      <c r="H30" s="4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49"/>
      <c r="H31" s="4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 algorithmName="SHA-512" hashValue="GJo+g16OjkhAfQJ20N2An2VkGKmmdyQvDGd3ihVNMuuPwbjeAs5nbQ8GN/Vf0pYo2fJF5UCARvJQ1buFLIFzFQ==" saltValue="9xr8zZdJC6VQiNWcDliOoA==" spinCount="100000" sheet="1" objects="1" scenarios="1"/>
  <mergeCells count="19">
    <mergeCell ref="D24:E24"/>
    <mergeCell ref="D25:E25"/>
    <mergeCell ref="G25:H25"/>
    <mergeCell ref="G26:H26"/>
    <mergeCell ref="G29:H31"/>
    <mergeCell ref="D26:E26"/>
    <mergeCell ref="B3:I3"/>
    <mergeCell ref="B1:I1"/>
    <mergeCell ref="B2:I2"/>
    <mergeCell ref="B4:I4"/>
    <mergeCell ref="B6:C8"/>
    <mergeCell ref="D6:H6"/>
    <mergeCell ref="I6:I7"/>
    <mergeCell ref="B10:C10"/>
    <mergeCell ref="B12:C12"/>
    <mergeCell ref="B14:C14"/>
    <mergeCell ref="B19:C19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2018-11-05T18:42:41Z</cp:lastPrinted>
  <dcterms:created xsi:type="dcterms:W3CDTF">2014-10-31T16:08:20Z</dcterms:created>
  <dcterms:modified xsi:type="dcterms:W3CDTF">2020-05-08T16:47:36Z</dcterms:modified>
</cp:coreProperties>
</file>