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EC876D4F-D9F1-4397-B935-01CC16932B29}" xr6:coauthVersionLast="47" xr6:coauthVersionMax="47" xr10:uidLastSave="{00000000-0000-0000-0000-000000000000}"/>
  <workbookProtection workbookAlgorithmName="SHA-512" workbookHashValue="/CtmF6jwwadYxXZDHaVlWx4dAT3YWAWHa3hFZM2IWVBWaOlmJNFczmB1wze1OG/AzrFYX/5DHsfclLvuif0R9Q==" workbookSaltValue="ZnCjAsB1oz/mfYkv2dzzWA==" workbookSpinCount="100000" lockStructure="1"/>
  <bookViews>
    <workbookView xWindow="5115" yWindow="3045" windowWidth="15375" windowHeight="7875" xr2:uid="{00000000-000D-0000-FFFF-FFFF00000000}"/>
  </bookViews>
  <sheets>
    <sheet name="F19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F60" i="2"/>
  <c r="I60" i="2" s="1"/>
  <c r="F43" i="2"/>
  <c r="I43" i="2" s="1"/>
  <c r="F36" i="2"/>
  <c r="I36" i="2" s="1"/>
  <c r="G41" i="2"/>
  <c r="F18" i="2"/>
  <c r="I18" i="2" s="1"/>
  <c r="F9" i="2"/>
  <c r="I9" i="2" s="1"/>
  <c r="G75" i="2"/>
  <c r="E75" i="2"/>
  <c r="F52" i="2"/>
  <c r="I52" i="2" s="1"/>
  <c r="I70" i="2"/>
  <c r="H41" i="2"/>
  <c r="D41" i="2"/>
  <c r="F26" i="2"/>
  <c r="I26" i="2" s="1"/>
  <c r="D75" i="2"/>
  <c r="H75" i="2"/>
  <c r="E41" i="2"/>
  <c r="E76" i="2" l="1"/>
  <c r="G76" i="2"/>
  <c r="F75" i="2"/>
  <c r="I75" i="2" s="1"/>
  <c r="H76" i="2"/>
  <c r="D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<sst xmlns="http://schemas.openxmlformats.org/spreadsheetml/2006/main" count="89" uniqueCount="57">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</sst>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86"/>
  <sheetViews>
    <sheetView showGridLines="0" tabSelected="1" zoomScale="95" zoomScaleNormal="95" workbookViewId="0">
      <pane ySplit="7" topLeftCell="A62" activePane="bottomLeft" state="frozen"/>
      <selection activeCell="B1" sqref="B1"/>
      <selection pane="bottomLeft" activeCell="A86" sqref="A86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25">
      <c r="B2" s="42" t="s">
        <v>0</v>
      </c>
      <c r="C2" s="42"/>
      <c r="D2" s="42"/>
      <c r="E2" s="42"/>
      <c r="F2" s="42"/>
      <c r="G2" s="42"/>
      <c r="H2" s="42"/>
      <c r="I2" s="42"/>
      <c r="J2" s="2"/>
    </row>
    <row r="3" spans="1:10" ht="18.75" x14ac:dyDescent="0.25">
      <c r="B3" s="42" t="s">
        <v>1</v>
      </c>
      <c r="C3" s="42"/>
      <c r="D3" s="42"/>
      <c r="E3" s="42"/>
      <c r="F3" s="42"/>
      <c r="G3" s="42"/>
      <c r="H3" s="42"/>
      <c r="I3" s="42"/>
      <c r="J3" s="2"/>
    </row>
    <row r="4" spans="1:10" ht="15.75" customHeight="1" x14ac:dyDescent="0.25">
      <c r="A4" s="37" t="s">
        <v>51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" customHeight="1" x14ac:dyDescent="0.25">
      <c r="A6" s="43" t="s">
        <v>2</v>
      </c>
      <c r="B6" s="43"/>
      <c r="C6" s="43"/>
      <c r="D6" s="31" t="s">
        <v>3</v>
      </c>
      <c r="E6" s="31"/>
      <c r="F6" s="31"/>
      <c r="G6" s="31"/>
      <c r="H6" s="31"/>
      <c r="I6" s="32" t="s">
        <v>4</v>
      </c>
    </row>
    <row r="7" spans="1:10" s="3" customFormat="1" ht="24" x14ac:dyDescent="0.25">
      <c r="A7" s="44"/>
      <c r="B7" s="44"/>
      <c r="C7" s="44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3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15648715</v>
      </c>
      <c r="E9" s="9">
        <f>SUM(E10:E17)</f>
        <v>1300000</v>
      </c>
      <c r="F9" s="9">
        <f>D9+E9</f>
        <v>16948715</v>
      </c>
      <c r="G9" s="9">
        <f t="shared" ref="G9:H9" si="0">SUM(G10:G17)</f>
        <v>16170342.68</v>
      </c>
      <c r="H9" s="9">
        <f t="shared" si="0"/>
        <v>16170342.68</v>
      </c>
      <c r="I9" s="9">
        <f>F9-G9</f>
        <v>778372.3200000003</v>
      </c>
    </row>
    <row r="10" spans="1:10" x14ac:dyDescent="0.25">
      <c r="B10" s="10"/>
      <c r="C10" s="11" t="s">
        <v>13</v>
      </c>
      <c r="D10" s="30">
        <v>0</v>
      </c>
      <c r="E10" s="30">
        <v>0</v>
      </c>
      <c r="F10" s="12">
        <f t="shared" ref="F10:F41" si="1">D10+E10</f>
        <v>0</v>
      </c>
      <c r="G10" s="30">
        <v>0</v>
      </c>
      <c r="H10" s="30">
        <v>0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0</v>
      </c>
      <c r="E12" s="30">
        <v>0</v>
      </c>
      <c r="F12" s="12">
        <f t="shared" si="1"/>
        <v>0</v>
      </c>
      <c r="G12" s="30">
        <v>0</v>
      </c>
      <c r="H12" s="30">
        <v>0</v>
      </c>
      <c r="I12" s="12">
        <f t="shared" si="2"/>
        <v>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0</v>
      </c>
      <c r="E14" s="30">
        <v>0</v>
      </c>
      <c r="F14" s="12">
        <f t="shared" si="1"/>
        <v>0</v>
      </c>
      <c r="G14" s="30">
        <v>0</v>
      </c>
      <c r="H14" s="30">
        <v>0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0</v>
      </c>
      <c r="E16" s="30">
        <v>0</v>
      </c>
      <c r="F16" s="12">
        <f t="shared" si="1"/>
        <v>0</v>
      </c>
      <c r="G16" s="30">
        <v>0</v>
      </c>
      <c r="H16" s="30">
        <v>0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15648715</v>
      </c>
      <c r="E17" s="30">
        <v>1300000</v>
      </c>
      <c r="F17" s="12">
        <f t="shared" si="1"/>
        <v>16948715</v>
      </c>
      <c r="G17" s="30">
        <v>16170342.68</v>
      </c>
      <c r="H17" s="30">
        <v>16170342.68</v>
      </c>
      <c r="I17" s="12">
        <f t="shared" si="2"/>
        <v>778372.3200000003</v>
      </c>
    </row>
    <row r="18" spans="2:9" s="3" customFormat="1" x14ac:dyDescent="0.25">
      <c r="B18" s="38" t="s">
        <v>21</v>
      </c>
      <c r="C18" s="39"/>
      <c r="D18" s="13">
        <f>SUM(D19:D25)</f>
        <v>0</v>
      </c>
      <c r="E18" s="13">
        <f>SUM(E19:E25)</f>
        <v>0</v>
      </c>
      <c r="F18" s="13">
        <f t="shared" si="1"/>
        <v>0</v>
      </c>
      <c r="G18" s="13">
        <f t="shared" ref="G18:H18" si="3">SUM(G19:G25)</f>
        <v>0</v>
      </c>
      <c r="H18" s="13">
        <f t="shared" si="3"/>
        <v>0</v>
      </c>
      <c r="I18" s="13">
        <f t="shared" si="2"/>
        <v>0</v>
      </c>
    </row>
    <row r="19" spans="2:9" x14ac:dyDescent="0.25">
      <c r="B19" s="10"/>
      <c r="C19" s="11" t="s">
        <v>22</v>
      </c>
      <c r="D19" s="30">
        <v>0</v>
      </c>
      <c r="E19" s="30">
        <v>0</v>
      </c>
      <c r="F19" s="12">
        <f t="shared" si="1"/>
        <v>0</v>
      </c>
      <c r="G19" s="30">
        <v>0</v>
      </c>
      <c r="H19" s="30">
        <v>0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0</v>
      </c>
      <c r="E20" s="30">
        <v>0</v>
      </c>
      <c r="F20" s="12">
        <f t="shared" si="1"/>
        <v>0</v>
      </c>
      <c r="G20" s="30">
        <v>0</v>
      </c>
      <c r="H20" s="30">
        <v>0</v>
      </c>
      <c r="I20" s="12">
        <f t="shared" si="2"/>
        <v>0</v>
      </c>
    </row>
    <row r="21" spans="2:9" x14ac:dyDescent="0.25">
      <c r="B21" s="2"/>
      <c r="C21" s="11" t="s">
        <v>24</v>
      </c>
      <c r="D21" s="30">
        <v>0</v>
      </c>
      <c r="E21" s="30">
        <v>0</v>
      </c>
      <c r="F21" s="12">
        <f t="shared" si="1"/>
        <v>0</v>
      </c>
      <c r="G21" s="30">
        <v>0</v>
      </c>
      <c r="H21" s="30">
        <v>0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0</v>
      </c>
      <c r="E22" s="30">
        <v>0</v>
      </c>
      <c r="F22" s="12">
        <f t="shared" si="1"/>
        <v>0</v>
      </c>
      <c r="G22" s="30">
        <v>0</v>
      </c>
      <c r="H22" s="30">
        <v>0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0</v>
      </c>
      <c r="E25" s="30">
        <v>0</v>
      </c>
      <c r="F25" s="12">
        <f t="shared" si="1"/>
        <v>0</v>
      </c>
      <c r="G25" s="30">
        <v>0</v>
      </c>
      <c r="H25" s="30">
        <v>0</v>
      </c>
      <c r="I25" s="12">
        <f t="shared" si="2"/>
        <v>0</v>
      </c>
    </row>
    <row r="26" spans="2:9" s="3" customFormat="1" x14ac:dyDescent="0.25">
      <c r="B26" s="38" t="s">
        <v>29</v>
      </c>
      <c r="C26" s="39"/>
      <c r="D26" s="14">
        <f>SUM(D27:D35)</f>
        <v>0</v>
      </c>
      <c r="E26" s="14">
        <f>SUM(E27:E35)</f>
        <v>0</v>
      </c>
      <c r="F26" s="14">
        <f t="shared" si="1"/>
        <v>0</v>
      </c>
      <c r="G26" s="14">
        <f t="shared" ref="G26:H26" si="4">SUM(G27:G35)</f>
        <v>0</v>
      </c>
      <c r="H26" s="14">
        <f t="shared" si="4"/>
        <v>0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0</v>
      </c>
      <c r="E27" s="30">
        <v>0</v>
      </c>
      <c r="F27" s="12">
        <f t="shared" si="1"/>
        <v>0</v>
      </c>
      <c r="G27" s="30">
        <v>0</v>
      </c>
      <c r="H27" s="30">
        <v>0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0</v>
      </c>
      <c r="E33" s="30">
        <v>0</v>
      </c>
      <c r="F33" s="12">
        <f t="shared" si="1"/>
        <v>0</v>
      </c>
      <c r="G33" s="30">
        <v>0</v>
      </c>
      <c r="H33" s="30">
        <v>0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40" t="s">
        <v>39</v>
      </c>
      <c r="C36" s="41"/>
      <c r="D36" s="14">
        <f>SUM(D37:D40)</f>
        <v>0</v>
      </c>
      <c r="E36" s="14">
        <f>SUM(E37:E40)</f>
        <v>0</v>
      </c>
      <c r="F36" s="14">
        <f t="shared" si="1"/>
        <v>0</v>
      </c>
      <c r="G36" s="14">
        <f>SUM(G37:G40)</f>
        <v>0</v>
      </c>
      <c r="H36" s="14">
        <f>SUM(H37:H40)</f>
        <v>0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0</v>
      </c>
      <c r="E37" s="30">
        <v>0</v>
      </c>
      <c r="F37" s="12">
        <f t="shared" si="1"/>
        <v>0</v>
      </c>
      <c r="G37" s="30">
        <v>0</v>
      </c>
      <c r="H37" s="30">
        <v>0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15648715</v>
      </c>
      <c r="E41" s="19">
        <f>E9+E18+E26+E36</f>
        <v>1300000</v>
      </c>
      <c r="F41" s="19">
        <f t="shared" si="1"/>
        <v>16948715</v>
      </c>
      <c r="G41" s="19">
        <f>G9+G18+G26+G36</f>
        <v>16170342.68</v>
      </c>
      <c r="H41" s="19">
        <f>H9+H18+H26+H36</f>
        <v>16170342.68</v>
      </c>
      <c r="I41" s="19">
        <f t="shared" si="2"/>
        <v>778372.3200000003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0</v>
      </c>
      <c r="E43" s="9">
        <f>SUM(E44:E51)</f>
        <v>0</v>
      </c>
      <c r="F43" s="9">
        <f>D43+E43</f>
        <v>0</v>
      </c>
      <c r="G43" s="9">
        <f t="shared" ref="G43:H43" si="5">SUM(G44:G51)</f>
        <v>0</v>
      </c>
      <c r="H43" s="9">
        <f t="shared" si="5"/>
        <v>0</v>
      </c>
      <c r="I43" s="9">
        <f>F43-G43</f>
        <v>0</v>
      </c>
    </row>
    <row r="44" spans="1:9" x14ac:dyDescent="0.25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0</v>
      </c>
      <c r="E50" s="30">
        <v>0</v>
      </c>
      <c r="F50" s="12">
        <f t="shared" si="6"/>
        <v>0</v>
      </c>
      <c r="G50" s="30">
        <v>0</v>
      </c>
      <c r="H50" s="30">
        <v>0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 x14ac:dyDescent="0.25">
      <c r="B52" s="38" t="s">
        <v>21</v>
      </c>
      <c r="C52" s="39"/>
      <c r="D52" s="13">
        <f>SUM(D53:D59)</f>
        <v>0</v>
      </c>
      <c r="E52" s="13">
        <f>SUM(E53:E59)</f>
        <v>0</v>
      </c>
      <c r="F52" s="13">
        <f t="shared" si="6"/>
        <v>0</v>
      </c>
      <c r="G52" s="13">
        <f t="shared" ref="G52:H52" si="8">SUM(G53:G59)</f>
        <v>0</v>
      </c>
      <c r="H52" s="13">
        <f t="shared" si="8"/>
        <v>0</v>
      </c>
      <c r="I52" s="13">
        <f t="shared" si="7"/>
        <v>0</v>
      </c>
    </row>
    <row r="53" spans="2:9" x14ac:dyDescent="0.25">
      <c r="B53" s="10"/>
      <c r="C53" s="11" t="s">
        <v>22</v>
      </c>
      <c r="D53" s="30">
        <v>0</v>
      </c>
      <c r="E53" s="30">
        <v>0</v>
      </c>
      <c r="F53" s="12">
        <f t="shared" si="6"/>
        <v>0</v>
      </c>
      <c r="G53" s="30">
        <v>0</v>
      </c>
      <c r="H53" s="30">
        <v>0</v>
      </c>
      <c r="I53" s="12">
        <f t="shared" si="7"/>
        <v>0</v>
      </c>
    </row>
    <row r="54" spans="2:9" x14ac:dyDescent="0.25">
      <c r="B54" s="2"/>
      <c r="C54" s="11" t="s">
        <v>23</v>
      </c>
      <c r="D54" s="30">
        <v>0</v>
      </c>
      <c r="E54" s="30">
        <v>0</v>
      </c>
      <c r="F54" s="12">
        <f t="shared" si="6"/>
        <v>0</v>
      </c>
      <c r="G54" s="30">
        <v>0</v>
      </c>
      <c r="H54" s="30">
        <v>0</v>
      </c>
      <c r="I54" s="12">
        <f t="shared" si="7"/>
        <v>0</v>
      </c>
    </row>
    <row r="55" spans="2:9" x14ac:dyDescent="0.25">
      <c r="B55" s="2"/>
      <c r="C55" s="11" t="s">
        <v>24</v>
      </c>
      <c r="D55" s="30">
        <v>0</v>
      </c>
      <c r="E55" s="30">
        <v>0</v>
      </c>
      <c r="F55" s="12">
        <f t="shared" si="6"/>
        <v>0</v>
      </c>
      <c r="G55" s="30">
        <v>0</v>
      </c>
      <c r="H55" s="30">
        <v>0</v>
      </c>
      <c r="I55" s="12">
        <f t="shared" si="7"/>
        <v>0</v>
      </c>
    </row>
    <row r="56" spans="2:9" x14ac:dyDescent="0.25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 x14ac:dyDescent="0.25">
      <c r="B60" s="38" t="s">
        <v>29</v>
      </c>
      <c r="C60" s="39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40" t="s">
        <v>39</v>
      </c>
      <c r="C70" s="41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0</v>
      </c>
      <c r="E75" s="21">
        <f>E43+E52+E60+E70</f>
        <v>0</v>
      </c>
      <c r="F75" s="21">
        <f>D75+E75</f>
        <v>0</v>
      </c>
      <c r="G75" s="21">
        <f>G43+G52+G60+G70</f>
        <v>0</v>
      </c>
      <c r="H75" s="21">
        <f>H43+H52+H60+H70</f>
        <v>0</v>
      </c>
      <c r="I75" s="21">
        <f t="shared" si="7"/>
        <v>0</v>
      </c>
    </row>
    <row r="76" spans="2:10" s="3" customFormat="1" ht="15.75" thickBot="1" x14ac:dyDescent="0.3">
      <c r="B76" s="22"/>
      <c r="C76" s="23" t="s">
        <v>48</v>
      </c>
      <c r="D76" s="24">
        <f>D41+D75</f>
        <v>15648715</v>
      </c>
      <c r="E76" s="24">
        <f t="shared" ref="E76:I76" si="10">E41+E75</f>
        <v>1300000</v>
      </c>
      <c r="F76" s="24">
        <f>F41+F75</f>
        <v>16948715</v>
      </c>
      <c r="G76" s="24">
        <f t="shared" si="10"/>
        <v>16170342.68</v>
      </c>
      <c r="H76" s="24">
        <f t="shared" si="10"/>
        <v>16170342.68</v>
      </c>
      <c r="I76" s="24">
        <f t="shared" si="10"/>
        <v>778372.3200000003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5" t="s">
        <v>52</v>
      </c>
      <c r="D81" s="2"/>
      <c r="E81" s="35" t="s">
        <v>53</v>
      </c>
      <c r="F81" s="35"/>
      <c r="G81" s="35"/>
      <c r="H81" s="35"/>
      <c r="I81" s="2"/>
    </row>
    <row r="82" spans="1:9" x14ac:dyDescent="0.25">
      <c r="C82" s="35"/>
      <c r="D82" s="2"/>
      <c r="E82" s="35"/>
      <c r="F82" s="35"/>
      <c r="G82" s="35"/>
      <c r="H82" s="35"/>
      <c r="I82" s="2"/>
    </row>
    <row r="83" spans="1:9" ht="15" customHeight="1" x14ac:dyDescent="0.25">
      <c r="C83" s="28" t="s">
        <v>54</v>
      </c>
      <c r="D83" s="2"/>
      <c r="E83" s="35" t="s">
        <v>55</v>
      </c>
      <c r="F83" s="35"/>
      <c r="G83" s="35"/>
      <c r="H83" s="35"/>
      <c r="I83" s="2"/>
    </row>
    <row r="84" spans="1:9" s="29" customFormat="1" ht="15" customHeight="1" x14ac:dyDescent="0.25">
      <c r="A84" s="34" t="s">
        <v>56</v>
      </c>
      <c r="B84" s="34"/>
      <c r="C84" s="34"/>
      <c r="D84" s="34"/>
      <c r="E84" s="34"/>
      <c r="F84" s="34"/>
      <c r="G84" s="34"/>
      <c r="H84" s="34"/>
      <c r="I84" s="34"/>
    </row>
    <row r="85" spans="1:9" s="29" customFormat="1" ht="1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5"/>
  </sheetData>
  <sheetProtection algorithmName="SHA-512" hashValue="CV828rrhJD7TA7HA43Y8yfrAEYBHyxGXHY7Hws0Q438wHWBBi/r8na98AhHtQl5Hvhd9VBRrZtW31pemA+yQpQ==" saltValue="huTDaW/EH/sbln+7sO6n/g==" spinCount="100000" sheet="1" objects="1" scenarios="1" selectLockedCells="1"/>
  <mergeCells count="17">
    <mergeCell ref="A6:C7"/>
    <mergeCell ref="D6:H6"/>
    <mergeCell ref="I6:I7"/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</mergeCells>
  <dataValidations count="1">
    <dataValidation type="decimal" allowBlank="1" showInputMessage="1" showErrorMessage="1" sqref="D71:E74 G19:H25 G27:H35 G10:H17 D19:E25 D27:E35 G37:H40 D37:E40 D10:E17 G53:H59 G61:H69 G44:H51 D53:E59 D61:E69 G71:H74 D44:E51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2020-12-02T20:33:40Z</cp:lastPrinted>
  <dcterms:created xsi:type="dcterms:W3CDTF">2020-09-21T18:38:21Z</dcterms:created>
  <dcterms:modified xsi:type="dcterms:W3CDTF">2022-05-20T23:05:17Z</dcterms:modified>
</cp:coreProperties>
</file>