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<sst xmlns="http://schemas.openxmlformats.org/spreadsheetml/2006/main" count="401" uniqueCount="398">
  <si>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</si>
  <si>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</si>
  <si>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</si>
  <si>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</si>
  <si>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</si>
  <si>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</si>
  <si>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</si>
  <si>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</si>
  <si>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</si>
  <si>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</si>
  <si>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</si>
  <si>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</si>
  <si>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</si>
  <si>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</si>
  <si>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</si>
  <si>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</si>
  <si>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</si>
  <si>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</si>
  <si>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</si>
  <si>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</si>
  <si>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</si>
  <si>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</si>
  <si>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</si>
  <si>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</si>
  <si>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</si>
  <si>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</si>
  <si>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</si>
  <si>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</si>
  <si>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</si>
  <si>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</si>
  <si>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</si>
  <si>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</si>
  <si>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</si>
  <si>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</si>
  <si>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</si>
  <si>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</si>
  <si>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</si>
  <si>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</si>
  <si>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</si>
  <si>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</si>
  <si>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</si>
  <si>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</si>
  <si>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</si>
  <si>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</si>
  <si>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</si>
  <si>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</si>
  <si>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</si>
  <si>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</si>
  <si>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</si>
  <si>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</si>
  <si>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</si>
  <si>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</si>
  <si>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</si>
  <si>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</si>
  <si>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</si>
  <si>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</si>
  <si>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</si>
  <si>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</si>
  <si>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</si>
  <si>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</si>
  <si>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</si>
  <si>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</si>
  <si>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</si>
  <si>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</si>
  <si>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</si>
  <si>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</si>
  <si>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</si>
  <si>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</si>
  <si>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</si>
  <si>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</si>
  <si>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</si>
  <si>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</si>
  <si>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</si>
  <si>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</si>
  <si>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</si>
  <si>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</si>
  <si>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</si>
  <si>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</si>
  <si>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</si>
  <si>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</si>
  <si>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</si>
  <si>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</si>
  <si>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</si>
  <si>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</si>
  <si>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</si>
  <si>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</si>
  <si>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</si>
  <si>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</si>
  <si>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</si>
  <si>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</si>
  <si>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</si>
  <si>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</si>
  <si>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</si>
  <si>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</si>
  <si>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</si>
  <si>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</si>
  <si>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</si>
  <si>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</si>
  <si>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</si>
  <si>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</si>
  <si>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</si>
  <si>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</si>
  <si>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</si>
  <si>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</si>
  <si>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</si>
  <si>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</si>
  <si>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</si>
  <si>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</si>
  <si>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</si>
  <si>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</si>
  <si>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</si>
  <si>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</si>
  <si>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</si>
  <si>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</si>
  <si>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</si>
  <si>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</si>
  <si>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</si>
  <si>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</si>
  <si>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</si>
  <si>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</si>
  <si>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</si>
  <si>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</si>
  <si>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</si>
  <si>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</si>
  <si>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</si>
  <si>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</si>
  <si>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</si>
  <si>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</si>
  <si>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</si>
  <si>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</si>
  <si>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</si>
  <si>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</si>
  <si>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</si>
  <si>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</si>
  <si>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</si>
  <si>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</si>
  <si>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</si>
  <si>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</si>
  <si>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</si>
  <si>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</si>
  <si>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</si>
  <si>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</si>
  <si>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</si>
  <si>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</si>
  <si>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</si>
  <si>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</si>
  <si>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</si>
  <si>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</si>
  <si>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</si>
  <si>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</si>
  <si>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</si>
  <si>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</si>
  <si>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</si>
  <si>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</si>
  <si>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</si>
  <si>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</si>
  <si>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</si>
  <si>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</si>
  <si>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</si>
  <si>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</si>
  <si>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</si>
  <si>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</si>
  <si>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</si>
  <si>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</si>
  <si>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</si>
  <si>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</si>
  <si>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</si>
  <si>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</si>
  <si>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</si>
  <si>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</si>
  <si>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</si>
  <si>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</si>
  <si>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</si>
  <si>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</si>
  <si>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</si>
  <si>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</si>
  <si>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</si>
  <si>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</si>
  <si>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</si>
  <si>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</si>
  <si>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</si>
  <si>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</si>
  <si>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</si>
  <si>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</si>
  <si>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</si>
  <si>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</si>
  <si>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</si>
  <si>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</si>
  <si>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</si>
  <si>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</si>
  <si>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</si>
  <si>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</si>
  <si>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</si>
  <si>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</si>
  <si>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</si>
  <si>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</si>
  <si>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</si>
  <si>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</si>
  <si>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</si>
  <si>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</si>
  <si>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</si>
  <si>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</si>
  <si>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</si>
  <si>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</si>
  <si>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</si>
  <si>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</si>
  <si>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</si>
  <si>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</si>
  <si>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</si>
  <si>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</si>
  <si>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</si>
  <si>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</si>
  <si>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</si>
  <si>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</si>
  <si>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</si>
  <si>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</si>
  <si>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</si>
  <si>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</si>
  <si>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</si>
  <si>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</si>
  <si>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</si>
  <si>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</si>
  <si>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</si>
  <si>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</si>
  <si>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</si>
  <si>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</si>
  <si>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</si>
  <si>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</si>
  <si>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</si>
  <si>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</si>
  <si>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</si>
  <si>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</si>
  <si>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</si>
  <si>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</si>
  <si>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</si>
  <si>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</si>
  <si>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</si>
  <si>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</si>
  <si>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</si>
  <si>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</si>
  <si>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</si>
  <si>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</si>
  <si>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</si>
  <si>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</si>
  <si>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</si>
  <si>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</si>
  <si>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</si>
  <si>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</si>
  <si>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</si>
  <si>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</si>
  <si>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</si>
  <si>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</si>
  <si>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</si>
  <si>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</si>
  <si>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</si>
  <si>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</si>
  <si>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</si>
  <si>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</si>
  <si>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</si>
  <si>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</si>
  <si>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</si>
  <si>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</si>
  <si>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</si>
  <si>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</si>
  <si>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</si>
  <si>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</si>
  <si>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</si>
  <si>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</si>
  <si>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</si>
  <si>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</si>
  <si>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</si>
  <si>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</si>
  <si>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</si>
  <si>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</si>
  <si>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</si>
  <si>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</si>
  <si>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</si>
  <si>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</si>
  <si>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</si>
  <si>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</si>
  <si>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</si>
  <si>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</si>
  <si>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</si>
  <si>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</si>
  <si>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</si>
  <si>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</si>
  <si>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</si>
  <si>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</si>
  <si>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</si>
  <si>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</si>
  <si>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</si>
  <si>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</si>
  <si>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</si>
  <si>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</si>
  <si>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</si>
  <si>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</si>
  <si>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</si>
  <si>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</si>
  <si>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</si>
  <si>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</si>
  <si>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</si>
  <si>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</si>
  <si>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</si>
  <si>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</si>
  <si>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</si>
  <si>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</si>
  <si>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</si>
  <si>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</si>
  <si>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</si>
  <si>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</si>
  <si>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</si>
  <si>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</si>
  <si>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</si>
  <si>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</si>
  <si>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</si>
  <si>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</si>
  <si>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</si>
  <si>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</si>
  <si>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</si>
  <si>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</si>
  <si>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</si>
  <si>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</si>
  <si>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</si>
  <si>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</si>
  <si>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</si>
  <si>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</si>
  <si>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</si>
  <si>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</si>
  <si>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</si>
  <si>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</si>
  <si>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</si>
  <si>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</si>
  <si>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</si>
  <si>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</si>
  <si>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</si>
  <si>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</si>
  <si>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</si>
  <si>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</si>
  <si>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</si>
  <si>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</si>
  <si>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</si>
  <si>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</si>
  <si>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</si>
  <si>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</si>
  <si>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</si>
  <si>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</si>
  <si>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</si>
  <si>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</si>
  <si>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</si>
  <si>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</si>
  <si>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</si>
  <si>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</si>
  <si>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</si>
  <si>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</si>
  <si>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</si>
  <si>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</si>
  <si>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</si>
  <si>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</si>
  <si>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</si>
  <si>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</si>
  <si>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</si>
  <si>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</si>
  <si>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</si>
  <si>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</si>
  <si>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</si>
  <si>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</si>
  <si>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</si>
  <si>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</si>
  <si>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</si>
  <si>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</si>
  <si>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</si>
  <si>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</si>
  <si>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</si>
  <si>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</si>
  <si>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</si>
  <si>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</si>
  <si>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</si>
  <si>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</si>
  <si>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</si>
  <si>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</si>
  <si>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</si>
  <si>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</si>
  <si>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</si>
  <si>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</si>
  <si>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</si>
  <si>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</si>
  <si>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</si>
  <si>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</si>
  <si>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</si>
  <si>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</si>
  <si>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ESTADO DE SITUACION FINANCIERA LDF</t>
  </si>
  <si>
    <t>AGUA POTABLE SISTEMA DE AGUA POTABLE, ALCANTARILLADO Y SANEAMIENTO DEL MUNICIPIO DE MAGDALENA (SAPASMAG)</t>
  </si>
  <si>
    <t>AL 31 DE DICIEMBRE DE 2018</t>
  </si>
  <si>
    <t>OSWALDO RAFAEL SANCHEZ CORONA</t>
  </si>
  <si>
    <t>JOSE ADRIAN GONZALEZ RODRIGUEZ</t>
  </si>
  <si>
    <t>DIRECTOR</t>
  </si>
  <si>
    <t>ADMINISTRADOR</t>
  </si>
  <si>
    <t>ASEJ2018-13-02-04-2019-1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</si>
</sst>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Alignment="1">
      <alignment vertical="center" wrapText="1"/>
    </xf>
    <xf numFmtId="0" fontId="21" fillId="33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44" fillId="0" borderId="0" xfId="0" applyFont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">
      <selection activeCell="A3" sqref="A3:I3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390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388</v>
      </c>
      <c r="D6" s="25" t="s">
        <v>386</v>
      </c>
      <c r="E6" s="21"/>
      <c r="F6" s="19" t="s">
        <v>384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72702</v>
      </c>
      <c r="D8" s="41">
        <f>SUM(D9:D15)</f>
        <v>506056</v>
      </c>
      <c r="E8" s="17"/>
      <c r="F8" s="9" t="s">
        <v>195</v>
      </c>
      <c r="G8" s="3" t="s">
        <v>196</v>
      </c>
      <c r="H8" s="40">
        <f>SUM(H9:H17)</f>
        <v>59843</v>
      </c>
      <c r="I8" s="41">
        <f>SUM(I9:I17)</f>
        <v>53781</v>
      </c>
    </row>
    <row r="9" spans="1:9" ht="11.25">
      <c r="A9" s="11" t="s">
        <v>4</v>
      </c>
      <c r="B9" s="4" t="s">
        <v>5</v>
      </c>
      <c r="C9" s="26">
        <v>0</v>
      </c>
      <c r="D9" s="27">
        <v>0</v>
      </c>
      <c r="E9" s="17"/>
      <c r="F9" s="11" t="s">
        <v>197</v>
      </c>
      <c r="G9" s="4" t="s">
        <v>198</v>
      </c>
      <c r="H9" s="26">
        <v>334</v>
      </c>
      <c r="I9" s="27">
        <v>1859</v>
      </c>
    </row>
    <row r="10" spans="1:9" ht="11.25">
      <c r="A10" s="11" t="s">
        <v>6</v>
      </c>
      <c r="B10" s="4" t="s">
        <v>7</v>
      </c>
      <c r="C10" s="26">
        <v>72702</v>
      </c>
      <c r="D10" s="27">
        <v>506056</v>
      </c>
      <c r="E10" s="17"/>
      <c r="F10" s="11" t="s">
        <v>199</v>
      </c>
      <c r="G10" s="4" t="s">
        <v>200</v>
      </c>
      <c r="H10" s="26">
        <v>4360</v>
      </c>
      <c r="I10" s="27">
        <v>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53394</v>
      </c>
      <c r="I15" s="27">
        <v>51344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1057138</v>
      </c>
      <c r="D17" s="41">
        <f>SUM(D18:D24)</f>
        <v>61335</v>
      </c>
      <c r="E17" s="17"/>
      <c r="F17" s="11" t="s">
        <v>213</v>
      </c>
      <c r="G17" s="4" t="s">
        <v>214</v>
      </c>
      <c r="H17" s="26">
        <v>1755</v>
      </c>
      <c r="I17" s="27">
        <v>578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4840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1041787</v>
      </c>
      <c r="D20" s="27">
        <v>41144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15351</v>
      </c>
      <c r="D22" s="27">
        <v>15351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1129840</v>
      </c>
      <c r="D52" s="35">
        <f>D8+D17+D26+D33+D40+D43+D47</f>
        <v>567391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59843</v>
      </c>
      <c r="I56" s="35">
        <f>I8+I19+I24+I29+I33+I38+I46+I51</f>
        <v>53781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2710413</v>
      </c>
      <c r="D68" s="41">
        <f>SUM(D69:D75)</f>
        <v>2710413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 ht="11.25">
      <c r="A69" s="11" t="s">
        <v>101</v>
      </c>
      <c r="B69" s="4" t="s">
        <v>102</v>
      </c>
      <c r="C69" s="26">
        <v>15000</v>
      </c>
      <c r="D69" s="27">
        <v>15000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638068</v>
      </c>
      <c r="D71" s="27">
        <v>638068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 ht="11.25">
      <c r="A72" s="11" t="s">
        <v>107</v>
      </c>
      <c r="B72" s="4" t="s">
        <v>108</v>
      </c>
      <c r="C72" s="26">
        <v>2057345</v>
      </c>
      <c r="D72" s="27">
        <v>2057345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2554127</v>
      </c>
      <c r="D77" s="41">
        <f>SUM(D78:D85)</f>
        <v>2182424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460824</v>
      </c>
      <c r="D78" s="27">
        <v>358414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6007</v>
      </c>
      <c r="D79" s="27">
        <v>6007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106343</v>
      </c>
      <c r="D81" s="27">
        <v>106343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1980953</v>
      </c>
      <c r="D83" s="27">
        <v>1711660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176891</v>
      </c>
      <c r="D87" s="41">
        <f>SUM(D88:D92)</f>
        <v>143450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118010</v>
      </c>
      <c r="D88" s="27">
        <v>112569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58881</v>
      </c>
      <c r="D92" s="27">
        <v>30881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-2246527</v>
      </c>
      <c r="D94" s="41">
        <f>SUM(D95:D99)</f>
        <v>-1970226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-586690</v>
      </c>
      <c r="D96" s="27">
        <v>-483822</v>
      </c>
      <c r="E96" s="17"/>
      <c r="F96" s="11"/>
      <c r="G96" s="1" t="s">
        <v>381</v>
      </c>
      <c r="H96" s="36">
        <f>H56+H94</f>
        <v>59843</v>
      </c>
      <c r="I96" s="37">
        <f>I56+I94</f>
        <v>53781</v>
      </c>
    </row>
    <row r="97" spans="1:9" ht="11.25">
      <c r="A97" s="11" t="s">
        <v>151</v>
      </c>
      <c r="B97" s="4" t="s">
        <v>152</v>
      </c>
      <c r="C97" s="26">
        <v>-1659837</v>
      </c>
      <c r="D97" s="27">
        <v>-1486404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1686914</v>
      </c>
      <c r="I99" s="41">
        <f>SUM(I100:I102)</f>
        <v>1686914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1686914</v>
      </c>
      <c r="I100" s="27">
        <v>1686914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2577987</v>
      </c>
      <c r="I104" s="41">
        <f>I105+I106+I107+I112+I116</f>
        <v>1892757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685230</v>
      </c>
      <c r="I105" s="27">
        <v>-217042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1892757</v>
      </c>
      <c r="I106" s="27">
        <v>2109799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3194904</v>
      </c>
      <c r="D121" s="35">
        <f>D55+D61+D68+D77+D87+D94+D101+D109+D116</f>
        <v>3066061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4324744</v>
      </c>
      <c r="D123" s="39">
        <f>D52+D121</f>
        <v>3633452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4264901</v>
      </c>
      <c r="I124" s="35">
        <f>I99+I104+I120</f>
        <v>3579671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4324744</v>
      </c>
      <c r="I126" s="39">
        <f>I96+I124</f>
        <v>3633452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385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Toshiba</cp:lastModifiedBy>
  <cp:lastPrinted>2011-10-31T19:33:30Z</cp:lastPrinted>
  <dcterms:created xsi:type="dcterms:W3CDTF">2011-02-09T15:30:30Z</dcterms:created>
  <dcterms:modified xsi:type="dcterms:W3CDTF">2019-04-02T17:56:15Z</dcterms:modified>
  <cp:category/>
  <cp:version/>
  <cp:contentType/>
  <cp:contentStatus/>
</cp:coreProperties>
</file>