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<sst xmlns="http://schemas.openxmlformats.org/spreadsheetml/2006/main" count="193" uniqueCount="88">
  <si>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</si>
  <si>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</si>
  <si>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</si>
  <si>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</si>
  <si>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</si>
  <si>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</si>
  <si>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</si>
  <si>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</si>
  <si>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</si>
  <si>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</si>
  <si>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</si>
  <si>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</si>
  <si>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</si>
  <si>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</si>
  <si>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</si>
  <si>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</si>
  <si>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</si>
  <si>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</si>
  <si>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</si>
  <si>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</si>
  <si>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</si>
  <si>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</si>
  <si>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</si>
  <si>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</si>
  <si>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</si>
  <si>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</si>
  <si>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</si>
  <si>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</si>
  <si>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</si>
  <si>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</si>
  <si>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</si>
  <si>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</si>
  <si>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</si>
  <si>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</si>
  <si>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</si>
  <si>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</si>
  <si>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</si>
  <si>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</si>
  <si>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</si>
  <si>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</si>
  <si>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</si>
  <si>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</si>
  <si>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</si>
  <si>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</si>
  <si>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</si>
  <si>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</si>
  <si>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</si>
  <si>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</si>
  <si>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</si>
  <si>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</si>
  <si>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</si>
  <si>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</si>
  <si>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</si>
  <si>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</si>
  <si>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</si>
  <si>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</si>
  <si>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</si>
  <si>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</si>
  <si>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</si>
  <si>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</si>
  <si>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</si>
  <si>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</si>
  <si>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</si>
  <si>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</si>
  <si>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</si>
  <si>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</si>
  <si>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</si>
  <si>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</si>
  <si>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</si>
  <si>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</si>
  <si>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</si>
  <si>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</si>
  <si>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</si>
  <si>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</si>
  <si>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</si>
  <si>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</si>
  <si>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</si>
  <si>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</si>
  <si>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Agua Potable Sistema de Agua Potable, Alcantarillado y Saneamiento del Municipio de Magdalena (SAPASMAG)</t>
  </si>
  <si>
    <t xml:space="preserve"> DEL 1 DE ENERO AL 12:00:00 a.m. DE ANUAL DE 2015</t>
  </si>
  <si>
    <t>ENERO A ANUAL 2015</t>
  </si>
  <si>
    <t>SALDO AL DIA ULTIMO DE ANUAL DE 2015</t>
  </si>
  <si>
    <t>FRANCISCO JAVIER BALTIERRA ARCINIEGA</t>
  </si>
  <si>
    <t>JOSE ADRIAN GONZALEZ RODRIGUEZ</t>
  </si>
  <si>
    <t>DIRECTOR</t>
  </si>
  <si>
    <t>ADMINISTRADOR</t>
  </si>
  <si>
    <t>ASEJ2015-13-28-05-2016-1</t>
  </si>
  <si>
    <t>0000-000-000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</si>
</sst>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EDP!$D$7:$D$16</c:f>
              <c:numCache/>
            </c:num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3923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 t="s">
        <v>87</v>
      </c>
      <c r="D2" s="63"/>
      <c r="E2" s="64"/>
      <c r="G2" s="62"/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/>
      <c r="D3" s="56"/>
      <c r="E3" s="57"/>
      <c r="G3" s="55"/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/>
      <c r="D4" s="56"/>
      <c r="E4" s="57"/>
      <c r="G4" s="55"/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/>
      <c r="D5" s="56"/>
      <c r="E5" s="57"/>
      <c r="G5" s="55"/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/>
      <c r="D6" s="47"/>
      <c r="E6" s="48"/>
      <c r="G6" s="46"/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/>
      <c r="D7" s="47"/>
      <c r="E7" s="48"/>
      <c r="G7" s="46"/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/>
      <c r="D8" s="50"/>
      <c r="E8" s="51"/>
      <c r="G8" s="49"/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/>
      <c r="D9" s="50"/>
      <c r="E9" s="51"/>
      <c r="G9" s="49"/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/>
      <c r="D10" s="53"/>
      <c r="E10" s="54"/>
      <c r="G10" s="52"/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/>
      <c r="D11" s="56"/>
      <c r="E11" s="57"/>
      <c r="G11" s="55"/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/>
      <c r="D12" s="56"/>
      <c r="E12" s="57"/>
      <c r="G12" s="55"/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/>
      <c r="D13" s="59"/>
      <c r="E13" s="60"/>
      <c r="G13" s="58"/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0</v>
      </c>
      <c r="D15" s="44"/>
      <c r="E15" s="45"/>
      <c r="G15" s="43">
        <f>IF(H30&gt;I32,"La amortización es mayor al saldo de la deuda",SUM(H18:H29))</f>
        <v>0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0</v>
      </c>
      <c r="D16" s="44"/>
      <c r="E16" s="45"/>
      <c r="G16" s="43">
        <f>SUM(I18:I29)</f>
        <v>0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/>
      <c r="D18" s="18"/>
      <c r="E18" s="19"/>
      <c r="G18" s="17"/>
      <c r="H18" s="18"/>
      <c r="I18" s="19"/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0</v>
      </c>
      <c r="AS18" s="2">
        <f>E18+I18+M18+Q18+U18+Y18+AC18+AG18+AK18+AO18</f>
        <v>0</v>
      </c>
      <c r="AT18" s="2">
        <f>AQ18+AR18</f>
        <v>0</v>
      </c>
      <c r="AU18" s="39">
        <f>IF(AT18&gt;0,1,"")</f>
      </c>
      <c r="AV18" t="s">
        <v>60</v>
      </c>
    </row>
    <row r="19" spans="1:48" ht="15">
      <c r="A19" s="21" t="s">
        <v>30</v>
      </c>
      <c r="B19" s="7"/>
      <c r="C19" s="17"/>
      <c r="D19" s="18"/>
      <c r="E19" s="19"/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61</v>
      </c>
    </row>
    <row r="20" spans="1:48" ht="15">
      <c r="A20" s="21" t="s">
        <v>31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>
        <v>0</v>
      </c>
      <c r="D29" s="18">
        <v>0</v>
      </c>
      <c r="E29" s="19">
        <v>0</v>
      </c>
      <c r="G29" s="17">
        <v>0</v>
      </c>
      <c r="H29" s="18">
        <v>0</v>
      </c>
      <c r="I29" s="19">
        <v>0</v>
      </c>
      <c r="K29" s="17">
        <v>0</v>
      </c>
      <c r="L29" s="18">
        <v>0</v>
      </c>
      <c r="M29" s="19">
        <v>0</v>
      </c>
      <c r="O29" s="17">
        <v>0</v>
      </c>
      <c r="P29" s="18">
        <v>0</v>
      </c>
      <c r="Q29" s="19">
        <v>0</v>
      </c>
      <c r="S29" s="17">
        <v>0</v>
      </c>
      <c r="T29" s="18">
        <v>0</v>
      </c>
      <c r="U29" s="19">
        <v>0</v>
      </c>
      <c r="W29" s="17">
        <v>0</v>
      </c>
      <c r="X29" s="18">
        <v>0</v>
      </c>
      <c r="Y29" s="19">
        <v>0</v>
      </c>
      <c r="AA29" s="17">
        <v>0</v>
      </c>
      <c r="AB29" s="18">
        <v>0</v>
      </c>
      <c r="AC29" s="19">
        <v>0</v>
      </c>
      <c r="AE29" s="17">
        <v>0</v>
      </c>
      <c r="AF29" s="18">
        <v>0</v>
      </c>
      <c r="AG29" s="19">
        <v>0</v>
      </c>
      <c r="AI29" s="17">
        <v>0</v>
      </c>
      <c r="AJ29" s="18">
        <v>0</v>
      </c>
      <c r="AK29" s="19">
        <v>0</v>
      </c>
      <c r="AM29" s="17">
        <v>0</v>
      </c>
      <c r="AN29" s="18">
        <v>0</v>
      </c>
      <c r="AO29" s="19">
        <v>0</v>
      </c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0</v>
      </c>
      <c r="E30" s="24">
        <f>SUM(E18:E29)</f>
        <v>0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0</v>
      </c>
    </row>
    <row r="31" spans="3:47" ht="15" hidden="1">
      <c r="C31" t="s">
        <v>10</v>
      </c>
      <c r="D31" t="s">
        <v>13</v>
      </c>
      <c r="E31" s="11">
        <f>(C9-C8)/30.4</f>
        <v>0</v>
      </c>
      <c r="G31" t="s">
        <v>10</v>
      </c>
      <c r="H31" t="s">
        <v>13</v>
      </c>
      <c r="I31" s="11">
        <f>(G9-G8)/30.4</f>
        <v>0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0</v>
      </c>
      <c r="G32" t="s">
        <v>11</v>
      </c>
      <c r="H32" t="s">
        <v>14</v>
      </c>
      <c r="I32" s="2">
        <f>G13+G14</f>
        <v>0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77</v>
      </c>
      <c r="H40" s="76" t="s">
        <v>86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 t="str">
        <f>IF(IDP!$C$2=0,"",IDP!$C$2)</f>
        <v>0000-000-000</v>
      </c>
      <c r="D7" s="34">
        <f>IF(IDP!$C$4=0,"",IDP!$C$4)</f>
      </c>
      <c r="F7" s="35">
        <f>IF(IDP!$C$7=0,"",IDP!$C$7)</f>
      </c>
      <c r="G7" s="36">
        <f>IF(IDP!$C$8=0,"",IDP!$C$8)</f>
      </c>
      <c r="H7" s="36">
        <f>IF(IDP!$C$9=0,"",IDP!$C$9)</f>
      </c>
      <c r="I7" s="37">
        <f>IF(IDP!$E$31=0,"",IDP!$E$31)</f>
      </c>
      <c r="J7" s="32">
        <f>IF(IDP!$C$11=0,"",IDP!$C$11)</f>
      </c>
      <c r="K7" s="34">
        <f>IF(IDP!$C$12=0,"",IDP!$C$12)</f>
      </c>
      <c r="M7" s="35">
        <f>IF(IDP!$C$13=0,"",IDP!$C$13)</f>
      </c>
      <c r="N7" s="35">
        <f>IF(IDP!$C$14=0,"",IDP!$C$14)</f>
      </c>
      <c r="O7" s="35">
        <f>IF(IDP!$C$15=0,"",IDP!$C$15)</f>
      </c>
      <c r="P7" s="38">
        <f>IF(IDP!$C$7&gt;0,IDP!$C$13+IDP!$C$14-IDP!$C$15,"")</f>
      </c>
    </row>
    <row r="8" spans="1:16" ht="15">
      <c r="A8" s="32">
        <f>IF(IDP!$G$2&gt;0,2,"")</f>
      </c>
      <c r="C8" s="33">
        <f>IF(IDP!$G$2=0,"",IDP!$G$2)</f>
      </c>
      <c r="D8" s="34">
        <f>IF(IDP!$G$4=0,"",IDP!$G$4)</f>
      </c>
      <c r="F8" s="35">
        <f>IF(IDP!$G$7=0,"",IDP!$G$7)</f>
      </c>
      <c r="G8" s="36">
        <f>IF(IDP!$G$8=0,"",IDP!$G$8)</f>
      </c>
      <c r="H8" s="36">
        <f>IF(IDP!$G$9=0,"",IDP!$G$9)</f>
      </c>
      <c r="I8" s="37">
        <f>IF(IDP!$I$31=0,"",IDP!$I$31)</f>
      </c>
      <c r="J8" s="32">
        <f>IF(IDP!$G$11=0,"",IDP!$G$11)</f>
      </c>
      <c r="K8" s="34">
        <f>IF(IDP!$G$12=0,"",IDP!$G$12)</f>
      </c>
      <c r="M8" s="35">
        <f>IF(IDP!$G$13=0,"",IDP!$G$13)</f>
      </c>
      <c r="N8" s="35">
        <f>IF(IDP!$G$14=0,"",IDP!$G$14)</f>
      </c>
      <c r="O8" s="35">
        <f>IF(IDP!$G$15=0,"",IDP!$G$15)</f>
      </c>
      <c r="P8" s="38">
        <f>IF(IDP!$G$7&gt;0,IDP!$G$13+IDP!$G$14-IDP!$G$15,"")</f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0</v>
      </c>
      <c r="N17" s="31">
        <f>SUM(N7:N16)</f>
        <v>0</v>
      </c>
      <c r="O17" s="31">
        <f>SUM(O7:O16)</f>
        <v>0</v>
      </c>
      <c r="P17" s="31">
        <f>SUM(P7:P16)</f>
        <v>0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5" t="s">
        <v>86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Manuel</cp:lastModifiedBy>
  <cp:lastPrinted>2013-11-22T19:18:24Z</cp:lastPrinted>
  <dcterms:created xsi:type="dcterms:W3CDTF">2013-07-10T14:16:12Z</dcterms:created>
  <dcterms:modified xsi:type="dcterms:W3CDTF">2016-05-28T23:54:40Z</dcterms:modified>
  <cp:category/>
  <cp:version/>
  <cp:contentType/>
  <cp:contentStatus/>
</cp:coreProperties>
</file>