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410" yWindow="525" windowWidth="15450" windowHeight="97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6" i="1" l="1"/>
  <c r="E146" i="1"/>
  <c r="D146" i="1"/>
  <c r="C146" i="1"/>
  <c r="E142" i="1"/>
  <c r="D142" i="1"/>
  <c r="C142" i="1"/>
  <c r="E133" i="1"/>
  <c r="D133" i="1"/>
  <c r="C133" i="1"/>
  <c r="E129" i="1"/>
  <c r="D129" i="1"/>
  <c r="C129" i="1"/>
  <c r="E119" i="1"/>
  <c r="D119" i="1"/>
  <c r="C119" i="1"/>
  <c r="E109" i="1"/>
  <c r="D109" i="1"/>
  <c r="C109" i="1"/>
  <c r="E99" i="1"/>
  <c r="D99" i="1"/>
  <c r="C99" i="1"/>
  <c r="E89" i="1"/>
  <c r="D89" i="1"/>
  <c r="C89" i="1"/>
  <c r="E81" i="1"/>
  <c r="E80" i="1" s="1"/>
  <c r="D81" i="1"/>
  <c r="C81" i="1"/>
  <c r="C80" i="1" s="1"/>
  <c r="D80" i="1"/>
  <c r="D155" i="1" s="1"/>
  <c r="E72" i="1"/>
  <c r="D72" i="1"/>
  <c r="C72" i="1"/>
  <c r="E68" i="1"/>
  <c r="D68" i="1"/>
  <c r="C68" i="1"/>
  <c r="E59" i="1"/>
  <c r="D59" i="1"/>
  <c r="C59" i="1"/>
  <c r="E55" i="1"/>
  <c r="D55" i="1"/>
  <c r="C55" i="1"/>
  <c r="E45" i="1"/>
  <c r="D45" i="1"/>
  <c r="C45" i="1"/>
  <c r="E35" i="1"/>
  <c r="D35" i="1"/>
  <c r="C35" i="1"/>
  <c r="E25" i="1"/>
  <c r="D25" i="1"/>
  <c r="C25" i="1"/>
  <c r="E15" i="1"/>
  <c r="D15" i="1"/>
  <c r="C15" i="1"/>
  <c r="E7" i="1"/>
  <c r="E6" i="1" s="1"/>
  <c r="D7" i="1"/>
  <c r="C7" i="1"/>
  <c r="D6" i="1"/>
  <c r="A2" i="1"/>
  <c r="C155" i="1" l="1"/>
  <c r="E155" i="1"/>
</calcChain>
</file>

<file path=xl/sharedStrings.xml><?xml version="1.0" encoding="utf-8"?>
<sst xmlns="http://schemas.openxmlformats.org/spreadsheetml/2006/main" count="156" uniqueCount="87">
  <si>
    <t xml:space="preserve">Concepto </t>
  </si>
  <si>
    <t>Egresos</t>
  </si>
  <si>
    <t xml:space="preserve">I. Gasto No Etiquetado </t>
  </si>
  <si>
    <t>Servicios Personales</t>
  </si>
  <si>
    <t xml:space="preserve"> Remuneraciones al Personal de Carácter Permanente</t>
  </si>
  <si>
    <t xml:space="preserve"> Remuneraciones al Personal de Carácter Transitorio</t>
  </si>
  <si>
    <t xml:space="preserve"> Remuneraciones Adicionales y Especiales</t>
  </si>
  <si>
    <t xml:space="preserve"> Seguridad Social</t>
  </si>
  <si>
    <t xml:space="preserve"> Otras Prestaciones Sociales y Económicas</t>
  </si>
  <si>
    <t xml:space="preserve"> Previsiones</t>
  </si>
  <si>
    <t xml:space="preserve"> Pago de Estímulos a Servidores Públicos</t>
  </si>
  <si>
    <t>Materiales y Suministros</t>
  </si>
  <si>
    <t xml:space="preserve"> Materiales de Administración, Emisión de Documentos y Artículos Oficiales</t>
  </si>
  <si>
    <t xml:space="preserve"> Alimentos y Utensilios</t>
  </si>
  <si>
    <t xml:space="preserve"> Materias Primas y Materiales de Producción y Comercialización</t>
  </si>
  <si>
    <t xml:space="preserve"> Materiales y Artículos de Construcción y de Reparación</t>
  </si>
  <si>
    <t xml:space="preserve"> Productos Químicos, Farmacéuticos y de Laboratorio</t>
  </si>
  <si>
    <t xml:space="preserve"> Combustibles, Lubricantes y Aditivos</t>
  </si>
  <si>
    <t xml:space="preserve"> Vestuario, Blancos, Prendas de Protección y Artículos Deportivos</t>
  </si>
  <si>
    <t xml:space="preserve"> Materiales y Suministros Para Seguridad</t>
  </si>
  <si>
    <t xml:space="preserve"> Herramientas, Refacciones y Accesorios Menores</t>
  </si>
  <si>
    <t xml:space="preserve">Servicios Generales 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</si>
  <si>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</si>
  <si>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</si>
  <si>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</si>
  <si>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</si>
  <si>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</si>
  <si>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</si>
  <si>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</si>
  <si>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</si>
  <si>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</si>
  <si>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 xml:space="preserve">Transferencias, Asignaciones, Subsidios y Otras Ayudas </t>
  </si>
  <si>
    <t xml:space="preserve"> Transferencias Internas y Asignaciones al Sector Público</t>
  </si>
  <si>
    <t xml:space="preserve"> Transferencias al Resto del Sector Público</t>
  </si>
  <si>
    <t xml:space="preserve"> Subsidios y Subvenciones</t>
  </si>
  <si>
    <t xml:space="preserve"> Ayudas Sociales</t>
  </si>
  <si>
    <t xml:space="preserve"> Pensiones y Jubilaciones</t>
  </si>
  <si>
    <t xml:space="preserve"> Transferencias a Fideicomisos, Mandatos y Otros Análogos</t>
  </si>
  <si>
    <t xml:space="preserve"> Transferencias a la Seguridad Social</t>
  </si>
  <si>
    <t xml:space="preserve"> Donativos</t>
  </si>
  <si>
    <t xml:space="preserve"> Transferencias al Exterior</t>
  </si>
  <si>
    <t xml:space="preserve">Bienes Muebles, Inmuebles e Intangibles </t>
  </si>
  <si>
    <t xml:space="preserve"> Mobiliario y Equipo de Administración</t>
  </si>
  <si>
    <t xml:space="preserve"> Mobiliario y Equipo Educacional y Recreativo</t>
  </si>
  <si>
    <t xml:space="preserve"> Equipo e Instrumental Médico y de Laboratorio</t>
  </si>
  <si>
    <t xml:space="preserve"> Vehículos y Equipo de Transporte</t>
  </si>
  <si>
    <t xml:space="preserve"> Equipo de Defensa y Seguridad</t>
  </si>
  <si>
    <t xml:space="preserve"> Maquinaria, Otros Equipos y Herramientas</t>
  </si>
  <si>
    <t xml:space="preserve"> Activos Biológicos</t>
  </si>
  <si>
    <t xml:space="preserve"> Bienes Inmuebles</t>
  </si>
  <si>
    <t xml:space="preserve"> Activos Intangibles</t>
  </si>
  <si>
    <t xml:space="preserve">Inversión Pública </t>
  </si>
  <si>
    <t xml:space="preserve"> Obra Pública en Bienes de Dominio Público</t>
  </si>
  <si>
    <t xml:space="preserve"> Obra Pública en Bienes Propios</t>
  </si>
  <si>
    <t xml:space="preserve"> Proyectos Productivos y Acciones de Fomento</t>
  </si>
  <si>
    <t xml:space="preserve"> Inversiones Financieras y Otras Provisiones </t>
  </si>
  <si>
    <t xml:space="preserve"> Inversiones Para el Fomento de Actividades Productivas</t>
  </si>
  <si>
    <t xml:space="preserve"> Acciones y Participaciones de Capital</t>
  </si>
  <si>
    <t xml:space="preserve"> Compra de Títulos y Valores</t>
  </si>
  <si>
    <t xml:space="preserve"> Concesión de Préstamos</t>
  </si>
  <si>
    <t xml:space="preserve"> Inversiones en Fideicomisos, Mandatos y Otros Análogos</t>
  </si>
  <si>
    <r>
      <t xml:space="preserve">Fideicomiso de Desastres Naturales </t>
    </r>
    <r>
      <rPr>
        <b/>
        <sz val="11"/>
        <color indexed="8"/>
        <rFont val="Calibri"/>
        <family val="2"/>
      </rPr>
      <t>(Informativo)</t>
    </r>
  </si>
  <si>
    <t xml:space="preserve"> Otras Inversiones Financieras</t>
  </si>
  <si>
    <t xml:space="preserve"> Provisiones para Contingencias y Otras Erogaciones Especiales</t>
  </si>
  <si>
    <t xml:space="preserve">Participaciones y Aportaciones </t>
  </si>
  <si>
    <t xml:space="preserve"> Participaciones</t>
  </si>
  <si>
    <t xml:space="preserve"> Aportaciones</t>
  </si>
  <si>
    <t xml:space="preserve"> Convenios</t>
  </si>
  <si>
    <t xml:space="preserve">Deuda Pública </t>
  </si>
  <si>
    <t xml:space="preserve"> Amortización de la Deuda Pública</t>
  </si>
  <si>
    <t xml:space="preserve"> Intereses de la Deuda Pública</t>
  </si>
  <si>
    <t xml:space="preserve"> Comisiones de la Deuda Pública</t>
  </si>
  <si>
    <t xml:space="preserve"> Gastos de la Deuda Pública</t>
  </si>
  <si>
    <t xml:space="preserve"> Costo por Coberturas</t>
  </si>
  <si>
    <t xml:space="preserve"> Apoyos Financieros</t>
  </si>
  <si>
    <t xml:space="preserve"> Adeudos de Ejercicios Fiscales Anteriores (ADEFAS)</t>
  </si>
  <si>
    <t xml:space="preserve">Gasto Etiquetado </t>
  </si>
  <si>
    <t xml:space="preserve">Servicios Personales </t>
  </si>
  <si>
    <t xml:space="preserve">Materiales y Suministros </t>
  </si>
  <si>
    <t xml:space="preserve">Inversiones Financieras y Otras Provisiones </t>
  </si>
  <si>
    <r>
      <t xml:space="preserve">                              Fideicomiso de Desastres Naturales</t>
    </r>
    <r>
      <rPr>
        <b/>
        <sz val="11"/>
        <color indexed="8"/>
        <rFont val="Calibri"/>
        <family val="2"/>
      </rPr>
      <t xml:space="preserve"> (Informativo)</t>
    </r>
  </si>
  <si>
    <t xml:space="preserve">Total de Egresos </t>
  </si>
  <si>
    <t>Nota: Los formatos no se encuentran bloqueados para su buen manejo, las filas que no sean de su competencia manejarlas en ceros.</t>
  </si>
  <si>
    <t xml:space="preserve">Estado Analítico del Ejercicio del Presupuesto de Egresos Detallado                                                                                                                                                                                                                        Clasificación por Objeto del Gasto (Capítulo y Concepto) 
2022
(PESOS) </t>
  </si>
  <si>
    <t>RECURSOS FISCALES</t>
  </si>
  <si>
    <t>RECURSOS FEDERALES</t>
  </si>
  <si>
    <t>RECURSOS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</si>
</sst>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A79D"/>
        <bgColor indexed="64"/>
      </patternFill>
    </fill>
    <fill>
      <patternFill patternType="solid">
        <fgColor rgb="FFFFE6CB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4" fillId="0" borderId="0" xfId="0" applyFont="1" applyFill="1"/>
    <xf numFmtId="0" fontId="4" fillId="2" borderId="6" xfId="0" applyFont="1" applyFill="1" applyBorder="1"/>
    <xf numFmtId="0" fontId="2" fillId="2" borderId="6" xfId="0" applyFont="1" applyFill="1" applyBorder="1"/>
    <xf numFmtId="44" fontId="4" fillId="2" borderId="6" xfId="0" applyNumberFormat="1" applyFont="1" applyFill="1" applyBorder="1"/>
    <xf numFmtId="0" fontId="3" fillId="3" borderId="6" xfId="0" applyFont="1" applyFill="1" applyBorder="1" applyAlignment="1">
      <alignment horizontal="left" indent="2"/>
    </xf>
    <xf numFmtId="0" fontId="3" fillId="3" borderId="6" xfId="0" applyFont="1" applyFill="1" applyBorder="1"/>
    <xf numFmtId="44" fontId="3" fillId="3" borderId="6" xfId="0" applyNumberFormat="1" applyFont="1" applyFill="1" applyBorder="1"/>
    <xf numFmtId="44" fontId="0" fillId="0" borderId="0" xfId="0" applyNumberFormat="1"/>
    <xf numFmtId="0" fontId="0" fillId="0" borderId="6" xfId="0" applyFont="1" applyBorder="1"/>
    <xf numFmtId="0" fontId="0" fillId="4" borderId="6" xfId="0" applyFont="1" applyFill="1" applyBorder="1" applyAlignment="1">
      <alignment horizontal="left" indent="2"/>
    </xf>
    <xf numFmtId="44" fontId="1" fillId="4" borderId="6" xfId="1" applyFont="1" applyFill="1" applyBorder="1"/>
    <xf numFmtId="44" fontId="3" fillId="3" borderId="6" xfId="1" applyFont="1" applyFill="1" applyBorder="1"/>
    <xf numFmtId="0" fontId="0" fillId="4" borderId="6" xfId="0" applyFont="1" applyFill="1" applyBorder="1" applyAlignment="1">
      <alignment horizontal="left" wrapText="1" indent="2"/>
    </xf>
    <xf numFmtId="0" fontId="3" fillId="3" borderId="6" xfId="0" applyFont="1" applyFill="1" applyBorder="1" applyAlignment="1">
      <alignment wrapText="1"/>
    </xf>
    <xf numFmtId="44" fontId="1" fillId="3" borderId="6" xfId="1" applyFont="1" applyFill="1" applyBorder="1"/>
    <xf numFmtId="0" fontId="3" fillId="3" borderId="6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right" indent="2"/>
    </xf>
    <xf numFmtId="44" fontId="4" fillId="2" borderId="6" xfId="1" applyFont="1" applyFill="1" applyBorder="1"/>
    <xf numFmtId="0" fontId="0" fillId="4" borderId="6" xfId="0" applyFont="1" applyFill="1" applyBorder="1"/>
    <xf numFmtId="44" fontId="2" fillId="2" borderId="6" xfId="1" applyFont="1" applyFill="1" applyBorder="1"/>
    <xf numFmtId="0" fontId="0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cador1/Documents/RESPALDO%20PC%20%20ADRIAN/2018/PRESUPUESTO%202018/PRESUPUESTO%20SAPASMAG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EAPED 6 (a)"/>
      <sheetName val="EAPED 6 (b)"/>
      <sheetName val="EAPED 6 (c)"/>
      <sheetName val="EAPED 6 (d)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SISTEMA DE AGUA POTABLE ALCANTARILLADO Y SANEAMIENTO DE MAGDALENA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abSelected="1" topLeftCell="A46" workbookViewId="0">
      <selection activeCell="C19" sqref="C19"/>
    </sheetView>
  </sheetViews>
  <sheetFormatPr baseColWidth="10" defaultRowHeight="15" x14ac:dyDescent="0.25"/>
  <cols>
    <col min="1" max="1" width="7.85546875" customWidth="1"/>
    <col min="2" max="2" width="71.5703125" customWidth="1"/>
    <col min="3" max="5" width="19.42578125" customWidth="1"/>
    <col min="6" max="6" width="15.140625" bestFit="1" customWidth="1"/>
  </cols>
  <sheetData>
    <row r="1" spans="1:6" ht="92.25" customHeight="1" x14ac:dyDescent="0.25">
      <c r="A1" s="1" t="s">
        <v>83</v>
      </c>
      <c r="B1" s="2"/>
      <c r="C1" s="2"/>
      <c r="D1" s="2"/>
      <c r="E1" s="3"/>
    </row>
    <row r="2" spans="1:6" ht="19.5" customHeight="1" x14ac:dyDescent="0.25">
      <c r="A2" s="4" t="str">
        <f>'[1]Objetivos PMD'!$B$3</f>
        <v>Municipio:  SISTEMA DE AGUA POTABLE ALCANTARILLADO Y SANEAMIENTO DE MAGDALENA JALISCO</v>
      </c>
      <c r="B2" s="5"/>
      <c r="C2" s="5"/>
      <c r="D2" s="5"/>
      <c r="E2" s="6"/>
    </row>
    <row r="3" spans="1:6" ht="15.75" customHeight="1" x14ac:dyDescent="0.25">
      <c r="A3" s="7" t="s">
        <v>0</v>
      </c>
      <c r="B3" s="8"/>
      <c r="C3" s="9" t="s">
        <v>1</v>
      </c>
      <c r="D3" s="9"/>
      <c r="E3" s="9"/>
    </row>
    <row r="4" spans="1:6" ht="31.5" x14ac:dyDescent="0.25">
      <c r="A4" s="10"/>
      <c r="B4" s="11"/>
      <c r="C4" s="12" t="s">
        <v>84</v>
      </c>
      <c r="D4" s="12" t="s">
        <v>85</v>
      </c>
      <c r="E4" s="12" t="s">
        <v>86</v>
      </c>
    </row>
    <row r="5" spans="1:6" s="17" customFormat="1" ht="5.25" customHeight="1" x14ac:dyDescent="0.25">
      <c r="A5" s="13"/>
      <c r="B5" s="14"/>
      <c r="C5" s="15"/>
      <c r="D5" s="15"/>
      <c r="E5" s="16"/>
    </row>
    <row r="6" spans="1:6" x14ac:dyDescent="0.25">
      <c r="A6" s="18"/>
      <c r="B6" s="19" t="s">
        <v>2</v>
      </c>
      <c r="C6" s="20">
        <f>C7+C15+C25+C35+C45+C55+C59</f>
        <v>18117699</v>
      </c>
      <c r="D6" s="20">
        <f>D7+D15+D25+D35+D45+D35+D45+D55+D59+D68+D72</f>
        <v>0</v>
      </c>
      <c r="E6" s="20">
        <f>E7+E15+E25+E35+E45+E35+E45+E55+E59+E68+E72</f>
        <v>0</v>
      </c>
    </row>
    <row r="7" spans="1:6" x14ac:dyDescent="0.25">
      <c r="A7" s="21">
        <v>1000</v>
      </c>
      <c r="B7" s="22" t="s">
        <v>3</v>
      </c>
      <c r="C7" s="23">
        <f>C8+C9+C10+C11+C12+C13+C14</f>
        <v>6331738</v>
      </c>
      <c r="D7" s="23">
        <f>D8+D9+D10+D11+D12+D13+D14</f>
        <v>0</v>
      </c>
      <c r="E7" s="23">
        <f>E8+E9+E10+E11+E12+E13+E14</f>
        <v>0</v>
      </c>
      <c r="F7" s="24"/>
    </row>
    <row r="8" spans="1:6" x14ac:dyDescent="0.25">
      <c r="A8" s="25">
        <v>1100</v>
      </c>
      <c r="B8" s="26" t="s">
        <v>4</v>
      </c>
      <c r="C8" s="27">
        <v>3984864</v>
      </c>
      <c r="D8" s="27"/>
      <c r="E8" s="27"/>
    </row>
    <row r="9" spans="1:6" x14ac:dyDescent="0.25">
      <c r="A9" s="25">
        <v>1200</v>
      </c>
      <c r="B9" s="26" t="s">
        <v>5</v>
      </c>
      <c r="C9" s="27">
        <v>76000</v>
      </c>
      <c r="D9" s="27"/>
      <c r="E9" s="27"/>
    </row>
    <row r="10" spans="1:6" x14ac:dyDescent="0.25">
      <c r="A10" s="25">
        <v>1300</v>
      </c>
      <c r="B10" s="26" t="s">
        <v>6</v>
      </c>
      <c r="C10" s="27">
        <v>698215</v>
      </c>
      <c r="D10" s="27"/>
      <c r="E10" s="27"/>
    </row>
    <row r="11" spans="1:6" x14ac:dyDescent="0.25">
      <c r="A11" s="25">
        <v>1400</v>
      </c>
      <c r="B11" s="26" t="s">
        <v>7</v>
      </c>
      <c r="C11" s="27">
        <v>992382</v>
      </c>
      <c r="D11" s="27"/>
      <c r="E11" s="27"/>
    </row>
    <row r="12" spans="1:6" x14ac:dyDescent="0.25">
      <c r="A12" s="25">
        <v>1500</v>
      </c>
      <c r="B12" s="26" t="s">
        <v>8</v>
      </c>
      <c r="C12" s="27">
        <v>414241</v>
      </c>
      <c r="D12" s="27"/>
      <c r="E12" s="27"/>
    </row>
    <row r="13" spans="1:6" x14ac:dyDescent="0.25">
      <c r="A13" s="25">
        <v>1600</v>
      </c>
      <c r="B13" s="26" t="s">
        <v>9</v>
      </c>
      <c r="C13" s="27"/>
      <c r="D13" s="27"/>
      <c r="E13" s="27"/>
    </row>
    <row r="14" spans="1:6" x14ac:dyDescent="0.25">
      <c r="A14" s="25">
        <v>1700</v>
      </c>
      <c r="B14" s="26" t="s">
        <v>10</v>
      </c>
      <c r="C14" s="27">
        <v>166036</v>
      </c>
      <c r="D14" s="27"/>
      <c r="E14" s="27"/>
    </row>
    <row r="15" spans="1:6" x14ac:dyDescent="0.25">
      <c r="A15" s="22">
        <v>2000</v>
      </c>
      <c r="B15" s="22" t="s">
        <v>11</v>
      </c>
      <c r="C15" s="28">
        <f>C16+C17+C18+C19+C20+C21+C22+C23+C24</f>
        <v>3179592</v>
      </c>
      <c r="D15" s="28">
        <f>D16+D17+D18+D19+D20+D21+D22+D23+D24</f>
        <v>0</v>
      </c>
      <c r="E15" s="28">
        <f>E16+E17+E18+E19+E20+E21+E22+E23+E24</f>
        <v>0</v>
      </c>
    </row>
    <row r="16" spans="1:6" x14ac:dyDescent="0.25">
      <c r="A16" s="25">
        <v>2100</v>
      </c>
      <c r="B16" s="29" t="s">
        <v>12</v>
      </c>
      <c r="C16" s="27">
        <v>190419</v>
      </c>
      <c r="D16" s="27"/>
      <c r="E16" s="27"/>
    </row>
    <row r="17" spans="1:5" x14ac:dyDescent="0.25">
      <c r="A17" s="25">
        <v>2200</v>
      </c>
      <c r="B17" s="26" t="s">
        <v>13</v>
      </c>
      <c r="C17" s="27">
        <v>12400</v>
      </c>
      <c r="D17" s="27"/>
      <c r="E17" s="27"/>
    </row>
    <row r="18" spans="1:5" x14ac:dyDescent="0.25">
      <c r="A18" s="25">
        <v>2300</v>
      </c>
      <c r="B18" s="26" t="s">
        <v>14</v>
      </c>
      <c r="C18" s="27">
        <v>0</v>
      </c>
      <c r="D18" s="27"/>
      <c r="E18" s="27"/>
    </row>
    <row r="19" spans="1:5" x14ac:dyDescent="0.25">
      <c r="A19" s="25">
        <v>2400</v>
      </c>
      <c r="B19" s="26" t="s">
        <v>15</v>
      </c>
      <c r="C19" s="27">
        <v>589504</v>
      </c>
      <c r="D19" s="27"/>
      <c r="E19" s="27"/>
    </row>
    <row r="20" spans="1:5" x14ac:dyDescent="0.25">
      <c r="A20" s="25">
        <v>2500</v>
      </c>
      <c r="B20" s="26" t="s">
        <v>16</v>
      </c>
      <c r="C20" s="27">
        <v>2015580</v>
      </c>
      <c r="D20" s="27"/>
      <c r="E20" s="27"/>
    </row>
    <row r="21" spans="1:5" x14ac:dyDescent="0.25">
      <c r="A21" s="25">
        <v>2600</v>
      </c>
      <c r="B21" s="26" t="s">
        <v>17</v>
      </c>
      <c r="C21" s="27">
        <v>211764</v>
      </c>
      <c r="D21" s="27"/>
      <c r="E21" s="27"/>
    </row>
    <row r="22" spans="1:5" x14ac:dyDescent="0.25">
      <c r="A22" s="25">
        <v>2700</v>
      </c>
      <c r="B22" s="26" t="s">
        <v>18</v>
      </c>
      <c r="C22" s="27">
        <v>59116</v>
      </c>
      <c r="D22" s="27"/>
      <c r="E22" s="27"/>
    </row>
    <row r="23" spans="1:5" x14ac:dyDescent="0.25">
      <c r="A23" s="25">
        <v>2800</v>
      </c>
      <c r="B23" s="26" t="s">
        <v>19</v>
      </c>
      <c r="C23" s="27"/>
      <c r="D23" s="27"/>
      <c r="E23" s="27"/>
    </row>
    <row r="24" spans="1:5" x14ac:dyDescent="0.25">
      <c r="A24" s="25">
        <v>2900</v>
      </c>
      <c r="B24" s="26" t="s">
        <v>20</v>
      </c>
      <c r="C24" s="27">
        <v>100809</v>
      </c>
      <c r="D24" s="27"/>
      <c r="E24" s="27"/>
    </row>
    <row r="25" spans="1:5" x14ac:dyDescent="0.25">
      <c r="A25" s="22">
        <v>3000</v>
      </c>
      <c r="B25" s="22" t="s">
        <v>21</v>
      </c>
      <c r="C25" s="28">
        <f>C26+C27+C28+C29+C30+C31+C32+C33+C34</f>
        <v>5147765</v>
      </c>
      <c r="D25" s="28">
        <f>D26+D27+D28+D29+D30+D31+D32+D33+D34</f>
        <v>0</v>
      </c>
      <c r="E25" s="28">
        <f>E26+E27+E28+E29+E30+E31+E32+E33+E34</f>
        <v>0</v>
      </c>
    </row>
    <row r="26" spans="1:5" x14ac:dyDescent="0.25">
      <c r="A26" s="25">
        <v>3100</v>
      </c>
      <c r="B26" s="26" t="s">
        <v>22</v>
      </c>
      <c r="C26" s="27">
        <v>3800729</v>
      </c>
      <c r="D26" s="27"/>
      <c r="E26" s="27"/>
    </row>
    <row r="27" spans="1:5" x14ac:dyDescent="0.25">
      <c r="A27" s="25">
        <v>3200</v>
      </c>
      <c r="B27" s="26" t="s">
        <v>23</v>
      </c>
      <c r="C27" s="27">
        <v>202104</v>
      </c>
      <c r="D27" s="27"/>
      <c r="E27" s="27"/>
    </row>
    <row r="28" spans="1:5" x14ac:dyDescent="0.25">
      <c r="A28" s="25">
        <v>3300</v>
      </c>
      <c r="B28" s="26" t="s">
        <v>24</v>
      </c>
      <c r="C28" s="27">
        <v>404718</v>
      </c>
      <c r="D28" s="27"/>
      <c r="E28" s="27"/>
    </row>
    <row r="29" spans="1:5" x14ac:dyDescent="0.25">
      <c r="A29" s="25">
        <v>3400</v>
      </c>
      <c r="B29" s="26" t="s">
        <v>25</v>
      </c>
      <c r="C29" s="27">
        <v>39652</v>
      </c>
      <c r="D29" s="27"/>
      <c r="E29" s="27"/>
    </row>
    <row r="30" spans="1:5" x14ac:dyDescent="0.25">
      <c r="A30" s="25">
        <v>3500</v>
      </c>
      <c r="B30" s="29" t="s">
        <v>26</v>
      </c>
      <c r="C30" s="27">
        <v>215228</v>
      </c>
      <c r="D30" s="27"/>
      <c r="E30" s="27"/>
    </row>
    <row r="31" spans="1:5" x14ac:dyDescent="0.25">
      <c r="A31" s="25">
        <v>3600</v>
      </c>
      <c r="B31" s="26" t="s">
        <v>27</v>
      </c>
      <c r="C31" s="27">
        <v>5000</v>
      </c>
      <c r="D31" s="27"/>
      <c r="E31" s="27"/>
    </row>
    <row r="32" spans="1:5" x14ac:dyDescent="0.25">
      <c r="A32" s="25">
        <v>3700</v>
      </c>
      <c r="B32" s="26" t="s">
        <v>28</v>
      </c>
      <c r="C32" s="27">
        <v>24803</v>
      </c>
      <c r="D32" s="27"/>
      <c r="E32" s="27"/>
    </row>
    <row r="33" spans="1:5" x14ac:dyDescent="0.25">
      <c r="A33" s="25">
        <v>3800</v>
      </c>
      <c r="B33" s="26" t="s">
        <v>29</v>
      </c>
      <c r="C33" s="27"/>
      <c r="D33" s="27"/>
      <c r="E33" s="27"/>
    </row>
    <row r="34" spans="1:5" x14ac:dyDescent="0.25">
      <c r="A34" s="25">
        <v>3900</v>
      </c>
      <c r="B34" s="26" t="s">
        <v>30</v>
      </c>
      <c r="C34" s="27">
        <v>455531</v>
      </c>
      <c r="D34" s="27"/>
      <c r="E34" s="27"/>
    </row>
    <row r="35" spans="1:5" x14ac:dyDescent="0.25">
      <c r="A35" s="22">
        <v>4000</v>
      </c>
      <c r="B35" s="30" t="s">
        <v>31</v>
      </c>
      <c r="C35" s="28">
        <f>C36+C37+C38+C39+C40+C41+C42+C43+C44</f>
        <v>276000</v>
      </c>
      <c r="D35" s="28">
        <f>D36+D37+D38+D39+D40+D41+D42+D43+D44</f>
        <v>0</v>
      </c>
      <c r="E35" s="28">
        <f>E36+E37+E38+E39+E40+E41+E42+E43+E44</f>
        <v>0</v>
      </c>
    </row>
    <row r="36" spans="1:5" x14ac:dyDescent="0.25">
      <c r="A36" s="25">
        <v>4100</v>
      </c>
      <c r="B36" s="26" t="s">
        <v>32</v>
      </c>
      <c r="C36" s="27"/>
      <c r="D36" s="27"/>
      <c r="E36" s="27"/>
    </row>
    <row r="37" spans="1:5" x14ac:dyDescent="0.25">
      <c r="A37" s="25">
        <v>4200</v>
      </c>
      <c r="B37" s="26" t="s">
        <v>33</v>
      </c>
      <c r="C37" s="27"/>
      <c r="D37" s="27"/>
      <c r="E37" s="27"/>
    </row>
    <row r="38" spans="1:5" x14ac:dyDescent="0.25">
      <c r="A38" s="25">
        <v>4300</v>
      </c>
      <c r="B38" s="26" t="s">
        <v>34</v>
      </c>
      <c r="C38" s="27"/>
      <c r="D38" s="27"/>
      <c r="E38" s="27"/>
    </row>
    <row r="39" spans="1:5" x14ac:dyDescent="0.25">
      <c r="A39" s="25">
        <v>4400</v>
      </c>
      <c r="B39" s="26" t="s">
        <v>35</v>
      </c>
      <c r="C39" s="27">
        <v>276000</v>
      </c>
      <c r="D39" s="27"/>
      <c r="E39" s="27"/>
    </row>
    <row r="40" spans="1:5" x14ac:dyDescent="0.25">
      <c r="A40" s="25">
        <v>4500</v>
      </c>
      <c r="B40" s="26" t="s">
        <v>36</v>
      </c>
      <c r="C40" s="27"/>
      <c r="D40" s="27"/>
      <c r="E40" s="27"/>
    </row>
    <row r="41" spans="1:5" x14ac:dyDescent="0.25">
      <c r="A41" s="25">
        <v>4600</v>
      </c>
      <c r="B41" s="26" t="s">
        <v>37</v>
      </c>
      <c r="C41" s="27"/>
      <c r="D41" s="27"/>
      <c r="E41" s="27"/>
    </row>
    <row r="42" spans="1:5" x14ac:dyDescent="0.25">
      <c r="A42" s="25">
        <v>4700</v>
      </c>
      <c r="B42" s="26" t="s">
        <v>38</v>
      </c>
      <c r="C42" s="27"/>
      <c r="D42" s="27"/>
      <c r="E42" s="27"/>
    </row>
    <row r="43" spans="1:5" x14ac:dyDescent="0.25">
      <c r="A43" s="25">
        <v>4800</v>
      </c>
      <c r="B43" s="26" t="s">
        <v>39</v>
      </c>
      <c r="C43" s="27"/>
      <c r="D43" s="27"/>
      <c r="E43" s="27"/>
    </row>
    <row r="44" spans="1:5" x14ac:dyDescent="0.25">
      <c r="A44" s="25">
        <v>4900</v>
      </c>
      <c r="B44" s="26" t="s">
        <v>40</v>
      </c>
      <c r="C44" s="27"/>
      <c r="D44" s="27"/>
      <c r="E44" s="27"/>
    </row>
    <row r="45" spans="1:5" x14ac:dyDescent="0.25">
      <c r="A45" s="22">
        <v>5000</v>
      </c>
      <c r="B45" s="30" t="s">
        <v>41</v>
      </c>
      <c r="C45" s="28">
        <f>C46+C47+C48+C49+C50+C51+C52+C53+C54</f>
        <v>635800</v>
      </c>
      <c r="D45" s="28">
        <f>D46+D47+D48+D49+D50+D51+D52+D53+D54</f>
        <v>0</v>
      </c>
      <c r="E45" s="28">
        <f>E46+E47+E48+E49+E50+E51+E52+E53+E54</f>
        <v>0</v>
      </c>
    </row>
    <row r="46" spans="1:5" x14ac:dyDescent="0.25">
      <c r="A46" s="25">
        <v>5100</v>
      </c>
      <c r="B46" s="26" t="s">
        <v>42</v>
      </c>
      <c r="C46" s="27">
        <v>270800</v>
      </c>
      <c r="D46" s="27"/>
      <c r="E46" s="27"/>
    </row>
    <row r="47" spans="1:5" x14ac:dyDescent="0.25">
      <c r="A47" s="25">
        <v>5200</v>
      </c>
      <c r="B47" s="26" t="s">
        <v>43</v>
      </c>
      <c r="C47" s="27">
        <v>0</v>
      </c>
      <c r="D47" s="27"/>
      <c r="E47" s="27"/>
    </row>
    <row r="48" spans="1:5" x14ac:dyDescent="0.25">
      <c r="A48" s="25">
        <v>5300</v>
      </c>
      <c r="B48" s="26" t="s">
        <v>44</v>
      </c>
      <c r="C48" s="27">
        <v>0</v>
      </c>
      <c r="D48" s="27"/>
      <c r="E48" s="27"/>
    </row>
    <row r="49" spans="1:5" x14ac:dyDescent="0.25">
      <c r="A49" s="25">
        <v>5400</v>
      </c>
      <c r="B49" s="26" t="s">
        <v>45</v>
      </c>
      <c r="C49" s="27">
        <v>60000</v>
      </c>
      <c r="D49" s="27"/>
      <c r="E49" s="27"/>
    </row>
    <row r="50" spans="1:5" x14ac:dyDescent="0.25">
      <c r="A50" s="25">
        <v>5500</v>
      </c>
      <c r="B50" s="26" t="s">
        <v>46</v>
      </c>
      <c r="C50" s="27"/>
      <c r="D50" s="27"/>
      <c r="E50" s="27"/>
    </row>
    <row r="51" spans="1:5" x14ac:dyDescent="0.25">
      <c r="A51" s="25">
        <v>5600</v>
      </c>
      <c r="B51" s="26" t="s">
        <v>47</v>
      </c>
      <c r="C51" s="27">
        <v>305000</v>
      </c>
      <c r="D51" s="27"/>
      <c r="E51" s="27"/>
    </row>
    <row r="52" spans="1:5" x14ac:dyDescent="0.25">
      <c r="A52" s="25">
        <v>5700</v>
      </c>
      <c r="B52" s="26" t="s">
        <v>48</v>
      </c>
      <c r="C52" s="27"/>
      <c r="D52" s="27"/>
      <c r="E52" s="27"/>
    </row>
    <row r="53" spans="1:5" x14ac:dyDescent="0.25">
      <c r="A53" s="25">
        <v>5800</v>
      </c>
      <c r="B53" s="26" t="s">
        <v>49</v>
      </c>
      <c r="C53" s="27"/>
      <c r="D53" s="27"/>
      <c r="E53" s="27"/>
    </row>
    <row r="54" spans="1:5" x14ac:dyDescent="0.25">
      <c r="A54" s="25">
        <v>5900</v>
      </c>
      <c r="B54" s="26" t="s">
        <v>50</v>
      </c>
      <c r="C54" s="27"/>
      <c r="D54" s="27"/>
      <c r="E54" s="27"/>
    </row>
    <row r="55" spans="1:5" x14ac:dyDescent="0.25">
      <c r="A55" s="22">
        <v>6000</v>
      </c>
      <c r="B55" s="22" t="s">
        <v>51</v>
      </c>
      <c r="C55" s="31">
        <f>C56+C57+C58</f>
        <v>2080012</v>
      </c>
      <c r="D55" s="31">
        <f>D56+D57+D58</f>
        <v>0</v>
      </c>
      <c r="E55" s="31">
        <f>E56+E57+E58</f>
        <v>0</v>
      </c>
    </row>
    <row r="56" spans="1:5" x14ac:dyDescent="0.25">
      <c r="A56" s="25">
        <v>6100</v>
      </c>
      <c r="B56" s="26" t="s">
        <v>52</v>
      </c>
      <c r="C56" s="27">
        <v>2080012</v>
      </c>
      <c r="D56" s="27"/>
      <c r="E56" s="27"/>
    </row>
    <row r="57" spans="1:5" x14ac:dyDescent="0.25">
      <c r="A57" s="25">
        <v>6200</v>
      </c>
      <c r="B57" s="26" t="s">
        <v>53</v>
      </c>
      <c r="C57" s="27"/>
      <c r="D57" s="27"/>
      <c r="E57" s="27"/>
    </row>
    <row r="58" spans="1:5" x14ac:dyDescent="0.25">
      <c r="A58" s="25">
        <v>6300</v>
      </c>
      <c r="B58" s="26" t="s">
        <v>54</v>
      </c>
      <c r="C58" s="27"/>
      <c r="D58" s="27"/>
      <c r="E58" s="27"/>
    </row>
    <row r="59" spans="1:5" x14ac:dyDescent="0.25">
      <c r="A59" s="22">
        <v>7000</v>
      </c>
      <c r="B59" s="32" t="s">
        <v>55</v>
      </c>
      <c r="C59" s="28">
        <f>C60+C61+C62+C63+C64+C65+C66+C67</f>
        <v>466792</v>
      </c>
      <c r="D59" s="28">
        <f>D60+D61+D62+D63+D64+D65+D66+D67</f>
        <v>0</v>
      </c>
      <c r="E59" s="28">
        <f>E60+E61+E62+E63+E64+E65+E66+E67</f>
        <v>0</v>
      </c>
    </row>
    <row r="60" spans="1:5" x14ac:dyDescent="0.25">
      <c r="A60" s="25">
        <v>7100</v>
      </c>
      <c r="B60" s="26" t="s">
        <v>56</v>
      </c>
      <c r="C60" s="27"/>
      <c r="D60" s="27"/>
      <c r="E60" s="27"/>
    </row>
    <row r="61" spans="1:5" x14ac:dyDescent="0.25">
      <c r="A61" s="25">
        <v>7200</v>
      </c>
      <c r="B61" s="26" t="s">
        <v>57</v>
      </c>
      <c r="C61" s="27"/>
      <c r="D61" s="27"/>
      <c r="E61" s="27"/>
    </row>
    <row r="62" spans="1:5" x14ac:dyDescent="0.25">
      <c r="A62" s="25">
        <v>7300</v>
      </c>
      <c r="B62" s="26" t="s">
        <v>58</v>
      </c>
      <c r="C62" s="27"/>
      <c r="D62" s="27"/>
      <c r="E62" s="27"/>
    </row>
    <row r="63" spans="1:5" x14ac:dyDescent="0.25">
      <c r="A63" s="25">
        <v>7400</v>
      </c>
      <c r="B63" s="26" t="s">
        <v>59</v>
      </c>
      <c r="C63" s="27"/>
      <c r="D63" s="27"/>
      <c r="E63" s="27"/>
    </row>
    <row r="64" spans="1:5" x14ac:dyDescent="0.25">
      <c r="A64" s="25">
        <v>7500</v>
      </c>
      <c r="B64" s="26" t="s">
        <v>60</v>
      </c>
      <c r="C64" s="27"/>
      <c r="D64" s="27"/>
      <c r="E64" s="27"/>
    </row>
    <row r="65" spans="1:5" x14ac:dyDescent="0.25">
      <c r="A65" s="25"/>
      <c r="B65" s="33" t="s">
        <v>61</v>
      </c>
      <c r="C65" s="27"/>
      <c r="D65" s="27"/>
      <c r="E65" s="27"/>
    </row>
    <row r="66" spans="1:5" x14ac:dyDescent="0.25">
      <c r="A66" s="25">
        <v>7600</v>
      </c>
      <c r="B66" s="26" t="s">
        <v>62</v>
      </c>
      <c r="C66" s="27"/>
      <c r="D66" s="27"/>
      <c r="E66" s="27"/>
    </row>
    <row r="67" spans="1:5" x14ac:dyDescent="0.25">
      <c r="A67" s="25">
        <v>7900</v>
      </c>
      <c r="B67" s="26" t="s">
        <v>63</v>
      </c>
      <c r="C67" s="27">
        <v>466792</v>
      </c>
      <c r="D67" s="27"/>
      <c r="E67" s="27"/>
    </row>
    <row r="68" spans="1:5" x14ac:dyDescent="0.25">
      <c r="A68" s="22">
        <v>8000</v>
      </c>
      <c r="B68" s="22" t="s">
        <v>64</v>
      </c>
      <c r="C68" s="31">
        <f>C69+C70+C71</f>
        <v>0</v>
      </c>
      <c r="D68" s="31">
        <f>D69+D70+D71</f>
        <v>0</v>
      </c>
      <c r="E68" s="31">
        <f>E69+E70+E71</f>
        <v>0</v>
      </c>
    </row>
    <row r="69" spans="1:5" x14ac:dyDescent="0.25">
      <c r="A69" s="25">
        <v>8100</v>
      </c>
      <c r="B69" s="26" t="s">
        <v>65</v>
      </c>
      <c r="C69" s="27"/>
      <c r="D69" s="27"/>
      <c r="E69" s="27"/>
    </row>
    <row r="70" spans="1:5" x14ac:dyDescent="0.25">
      <c r="A70" s="25">
        <v>8300</v>
      </c>
      <c r="B70" s="26" t="s">
        <v>66</v>
      </c>
      <c r="C70" s="27"/>
      <c r="D70" s="27"/>
      <c r="E70" s="27"/>
    </row>
    <row r="71" spans="1:5" x14ac:dyDescent="0.25">
      <c r="A71" s="25">
        <v>8500</v>
      </c>
      <c r="B71" s="26" t="s">
        <v>67</v>
      </c>
      <c r="C71" s="27"/>
      <c r="D71" s="27"/>
      <c r="E71" s="27"/>
    </row>
    <row r="72" spans="1:5" x14ac:dyDescent="0.25">
      <c r="A72" s="22">
        <v>9000</v>
      </c>
      <c r="B72" s="22" t="s">
        <v>68</v>
      </c>
      <c r="C72" s="28">
        <f>C73+C74+C75+C76+C77+C78+C79</f>
        <v>0</v>
      </c>
      <c r="D72" s="28">
        <f>D73+D74+D75+D76+D77+D78+D79</f>
        <v>0</v>
      </c>
      <c r="E72" s="28">
        <f>E73+E74+E75+E76+E77+E78+E79</f>
        <v>0</v>
      </c>
    </row>
    <row r="73" spans="1:5" x14ac:dyDescent="0.25">
      <c r="A73" s="25">
        <v>9100</v>
      </c>
      <c r="B73" s="26" t="s">
        <v>69</v>
      </c>
      <c r="C73" s="27"/>
      <c r="D73" s="27"/>
      <c r="E73" s="27"/>
    </row>
    <row r="74" spans="1:5" x14ac:dyDescent="0.25">
      <c r="A74" s="25">
        <v>9200</v>
      </c>
      <c r="B74" s="26" t="s">
        <v>70</v>
      </c>
      <c r="C74" s="27"/>
      <c r="D74" s="27"/>
      <c r="E74" s="27"/>
    </row>
    <row r="75" spans="1:5" x14ac:dyDescent="0.25">
      <c r="A75" s="25">
        <v>9300</v>
      </c>
      <c r="B75" s="26" t="s">
        <v>71</v>
      </c>
      <c r="C75" s="27"/>
      <c r="D75" s="27"/>
      <c r="E75" s="27"/>
    </row>
    <row r="76" spans="1:5" x14ac:dyDescent="0.25">
      <c r="A76" s="25">
        <v>9400</v>
      </c>
      <c r="B76" s="26" t="s">
        <v>72</v>
      </c>
      <c r="C76" s="27"/>
      <c r="D76" s="27"/>
      <c r="E76" s="27"/>
    </row>
    <row r="77" spans="1:5" x14ac:dyDescent="0.25">
      <c r="A77" s="25">
        <v>9500</v>
      </c>
      <c r="B77" s="26" t="s">
        <v>73</v>
      </c>
      <c r="C77" s="27"/>
      <c r="D77" s="27"/>
      <c r="E77" s="27"/>
    </row>
    <row r="78" spans="1:5" x14ac:dyDescent="0.25">
      <c r="A78" s="25">
        <v>9600</v>
      </c>
      <c r="B78" s="26" t="s">
        <v>74</v>
      </c>
      <c r="C78" s="27"/>
      <c r="D78" s="27"/>
      <c r="E78" s="27"/>
    </row>
    <row r="79" spans="1:5" x14ac:dyDescent="0.25">
      <c r="A79" s="25">
        <v>9900</v>
      </c>
      <c r="B79" s="26" t="s">
        <v>75</v>
      </c>
      <c r="C79" s="27"/>
      <c r="D79" s="27"/>
      <c r="E79" s="27"/>
    </row>
    <row r="80" spans="1:5" x14ac:dyDescent="0.25">
      <c r="A80" s="18"/>
      <c r="B80" s="19" t="s">
        <v>76</v>
      </c>
      <c r="C80" s="34">
        <f>C81+C89+C99+C109+C119+C129+C133+C142+C146</f>
        <v>0</v>
      </c>
      <c r="D80" s="34">
        <f>D81+D89+D99+D109+D119+D129+D133+D142+D146</f>
        <v>0</v>
      </c>
      <c r="E80" s="34">
        <f>E81+E89+E99+E109+E119+E129+E133+E142+E146</f>
        <v>0</v>
      </c>
    </row>
    <row r="81" spans="1:5" x14ac:dyDescent="0.25">
      <c r="A81" s="21">
        <v>1000</v>
      </c>
      <c r="B81" s="22" t="s">
        <v>77</v>
      </c>
      <c r="C81" s="28">
        <f>C82+C83+C84+C85+C86+C87+C88</f>
        <v>0</v>
      </c>
      <c r="D81" s="28">
        <f>D82+D83+D84+D85+D86+D87+D88</f>
        <v>0</v>
      </c>
      <c r="E81" s="28">
        <f>E82+E83+E84+E85+E86+E87+E88</f>
        <v>0</v>
      </c>
    </row>
    <row r="82" spans="1:5" x14ac:dyDescent="0.25">
      <c r="A82" s="25">
        <v>1100</v>
      </c>
      <c r="B82" s="26" t="s">
        <v>4</v>
      </c>
      <c r="C82" s="27"/>
      <c r="D82" s="27"/>
      <c r="E82" s="27"/>
    </row>
    <row r="83" spans="1:5" x14ac:dyDescent="0.25">
      <c r="A83" s="25">
        <v>1200</v>
      </c>
      <c r="B83" s="26" t="s">
        <v>5</v>
      </c>
      <c r="C83" s="27"/>
      <c r="D83" s="27"/>
      <c r="E83" s="27"/>
    </row>
    <row r="84" spans="1:5" x14ac:dyDescent="0.25">
      <c r="A84" s="25">
        <v>1300</v>
      </c>
      <c r="B84" s="26" t="s">
        <v>6</v>
      </c>
      <c r="C84" s="27"/>
      <c r="D84" s="27"/>
      <c r="E84" s="27"/>
    </row>
    <row r="85" spans="1:5" x14ac:dyDescent="0.25">
      <c r="A85" s="25">
        <v>1400</v>
      </c>
      <c r="B85" s="26" t="s">
        <v>7</v>
      </c>
      <c r="C85" s="27"/>
      <c r="D85" s="27"/>
      <c r="E85" s="27"/>
    </row>
    <row r="86" spans="1:5" x14ac:dyDescent="0.25">
      <c r="A86" s="25">
        <v>1500</v>
      </c>
      <c r="B86" s="26" t="s">
        <v>8</v>
      </c>
      <c r="C86" s="27"/>
      <c r="D86" s="27"/>
      <c r="E86" s="27"/>
    </row>
    <row r="87" spans="1:5" x14ac:dyDescent="0.25">
      <c r="A87" s="25">
        <v>1600</v>
      </c>
      <c r="B87" s="26" t="s">
        <v>9</v>
      </c>
      <c r="C87" s="27"/>
      <c r="D87" s="27"/>
      <c r="E87" s="27"/>
    </row>
    <row r="88" spans="1:5" x14ac:dyDescent="0.25">
      <c r="A88" s="25">
        <v>1700</v>
      </c>
      <c r="B88" s="26" t="s">
        <v>10</v>
      </c>
      <c r="C88" s="27"/>
      <c r="D88" s="27"/>
      <c r="E88" s="27"/>
    </row>
    <row r="89" spans="1:5" x14ac:dyDescent="0.25">
      <c r="A89" s="22">
        <v>2000</v>
      </c>
      <c r="B89" s="22" t="s">
        <v>78</v>
      </c>
      <c r="C89" s="28">
        <f>C90+C91+C92+C93+C94+C95+C96+C97+C98</f>
        <v>0</v>
      </c>
      <c r="D89" s="28">
        <f>D90+D91+D92+D93+D94+D95+D96+D97+D98</f>
        <v>0</v>
      </c>
      <c r="E89" s="28">
        <f>E90+E91+E92+E93+E94+E95+E96+E97+E98</f>
        <v>0</v>
      </c>
    </row>
    <row r="90" spans="1:5" x14ac:dyDescent="0.25">
      <c r="A90" s="25">
        <v>2100</v>
      </c>
      <c r="B90" s="29" t="s">
        <v>12</v>
      </c>
      <c r="C90" s="27"/>
      <c r="D90" s="27"/>
      <c r="E90" s="27"/>
    </row>
    <row r="91" spans="1:5" x14ac:dyDescent="0.25">
      <c r="A91" s="25">
        <v>2200</v>
      </c>
      <c r="B91" s="26" t="s">
        <v>13</v>
      </c>
      <c r="C91" s="27"/>
      <c r="D91" s="27"/>
      <c r="E91" s="27"/>
    </row>
    <row r="92" spans="1:5" x14ac:dyDescent="0.25">
      <c r="A92" s="25">
        <v>2300</v>
      </c>
      <c r="B92" s="26" t="s">
        <v>14</v>
      </c>
      <c r="C92" s="27"/>
      <c r="D92" s="27"/>
      <c r="E92" s="27"/>
    </row>
    <row r="93" spans="1:5" x14ac:dyDescent="0.25">
      <c r="A93" s="25">
        <v>2400</v>
      </c>
      <c r="B93" s="26" t="s">
        <v>15</v>
      </c>
      <c r="C93" s="27"/>
      <c r="D93" s="27"/>
      <c r="E93" s="27"/>
    </row>
    <row r="94" spans="1:5" x14ac:dyDescent="0.25">
      <c r="A94" s="25">
        <v>2500</v>
      </c>
      <c r="B94" s="26" t="s">
        <v>16</v>
      </c>
      <c r="C94" s="27"/>
      <c r="D94" s="27"/>
      <c r="E94" s="27"/>
    </row>
    <row r="95" spans="1:5" x14ac:dyDescent="0.25">
      <c r="A95" s="25">
        <v>2600</v>
      </c>
      <c r="B95" s="26" t="s">
        <v>17</v>
      </c>
      <c r="C95" s="27"/>
      <c r="D95" s="27"/>
      <c r="E95" s="27"/>
    </row>
    <row r="96" spans="1:5" x14ac:dyDescent="0.25">
      <c r="A96" s="25">
        <v>2700</v>
      </c>
      <c r="B96" s="26" t="s">
        <v>18</v>
      </c>
      <c r="C96" s="27"/>
      <c r="D96" s="27"/>
      <c r="E96" s="27"/>
    </row>
    <row r="97" spans="1:5" x14ac:dyDescent="0.25">
      <c r="A97" s="25">
        <v>2800</v>
      </c>
      <c r="B97" s="26" t="s">
        <v>19</v>
      </c>
      <c r="C97" s="27"/>
      <c r="D97" s="27"/>
      <c r="E97" s="27"/>
    </row>
    <row r="98" spans="1:5" x14ac:dyDescent="0.25">
      <c r="A98" s="25">
        <v>2900</v>
      </c>
      <c r="B98" s="26" t="s">
        <v>20</v>
      </c>
      <c r="C98" s="27"/>
      <c r="D98" s="27"/>
      <c r="E98" s="27"/>
    </row>
    <row r="99" spans="1:5" x14ac:dyDescent="0.25">
      <c r="A99" s="22">
        <v>3000</v>
      </c>
      <c r="B99" s="22" t="s">
        <v>21</v>
      </c>
      <c r="C99" s="28">
        <f>C100+C101+C102+C103+C104+C105+C106+C107+C108</f>
        <v>0</v>
      </c>
      <c r="D99" s="28">
        <f>D100+D101+D102+D103+D104+D105+D106+D107+D108</f>
        <v>0</v>
      </c>
      <c r="E99" s="28">
        <f>E100+E101+E102+E103+E104+E105+E106+E107+E108</f>
        <v>0</v>
      </c>
    </row>
    <row r="100" spans="1:5" x14ac:dyDescent="0.25">
      <c r="A100" s="25">
        <v>3100</v>
      </c>
      <c r="B100" s="26" t="s">
        <v>22</v>
      </c>
      <c r="C100" s="27"/>
      <c r="D100" s="27"/>
      <c r="E100" s="27"/>
    </row>
    <row r="101" spans="1:5" x14ac:dyDescent="0.25">
      <c r="A101" s="25">
        <v>3200</v>
      </c>
      <c r="B101" s="26" t="s">
        <v>23</v>
      </c>
      <c r="C101" s="27"/>
      <c r="D101" s="27"/>
      <c r="E101" s="27"/>
    </row>
    <row r="102" spans="1:5" x14ac:dyDescent="0.25">
      <c r="A102" s="25">
        <v>3300</v>
      </c>
      <c r="B102" s="26" t="s">
        <v>24</v>
      </c>
      <c r="C102" s="27"/>
      <c r="D102" s="27"/>
      <c r="E102" s="27"/>
    </row>
    <row r="103" spans="1:5" x14ac:dyDescent="0.25">
      <c r="A103" s="25">
        <v>3400</v>
      </c>
      <c r="B103" s="26" t="s">
        <v>25</v>
      </c>
      <c r="C103" s="27"/>
      <c r="D103" s="27"/>
      <c r="E103" s="27"/>
    </row>
    <row r="104" spans="1:5" x14ac:dyDescent="0.25">
      <c r="A104" s="25">
        <v>3500</v>
      </c>
      <c r="B104" s="29" t="s">
        <v>26</v>
      </c>
      <c r="C104" s="27"/>
      <c r="D104" s="27"/>
      <c r="E104" s="27"/>
    </row>
    <row r="105" spans="1:5" x14ac:dyDescent="0.25">
      <c r="A105" s="25">
        <v>3600</v>
      </c>
      <c r="B105" s="26" t="s">
        <v>27</v>
      </c>
      <c r="C105" s="27"/>
      <c r="D105" s="27"/>
      <c r="E105" s="27"/>
    </row>
    <row r="106" spans="1:5" x14ac:dyDescent="0.25">
      <c r="A106" s="25">
        <v>3700</v>
      </c>
      <c r="B106" s="26" t="s">
        <v>28</v>
      </c>
      <c r="C106" s="27"/>
      <c r="D106" s="27"/>
      <c r="E106" s="27"/>
    </row>
    <row r="107" spans="1:5" x14ac:dyDescent="0.25">
      <c r="A107" s="25">
        <v>3800</v>
      </c>
      <c r="B107" s="26" t="s">
        <v>29</v>
      </c>
      <c r="C107" s="27"/>
      <c r="D107" s="27"/>
      <c r="E107" s="27"/>
    </row>
    <row r="108" spans="1:5" x14ac:dyDescent="0.25">
      <c r="A108" s="25">
        <v>3900</v>
      </c>
      <c r="B108" s="26" t="s">
        <v>30</v>
      </c>
      <c r="C108" s="27"/>
      <c r="D108" s="27"/>
      <c r="E108" s="27"/>
    </row>
    <row r="109" spans="1:5" x14ac:dyDescent="0.25">
      <c r="A109" s="22">
        <v>4000</v>
      </c>
      <c r="B109" s="30" t="s">
        <v>31</v>
      </c>
      <c r="C109" s="28">
        <f>C110+C111+C112+C113+C114+C115+C116+C117+C118</f>
        <v>0</v>
      </c>
      <c r="D109" s="28">
        <f>D110+D111+D112+D113+D114+D115+D116+D117+D118</f>
        <v>0</v>
      </c>
      <c r="E109" s="28">
        <f>E110+E111+E112+E113+E114+E115+E116+E117+E118</f>
        <v>0</v>
      </c>
    </row>
    <row r="110" spans="1:5" x14ac:dyDescent="0.25">
      <c r="A110" s="25">
        <v>4100</v>
      </c>
      <c r="B110" s="26" t="s">
        <v>32</v>
      </c>
      <c r="C110" s="27"/>
      <c r="D110" s="27"/>
      <c r="E110" s="27"/>
    </row>
    <row r="111" spans="1:5" x14ac:dyDescent="0.25">
      <c r="A111" s="25">
        <v>4200</v>
      </c>
      <c r="B111" s="26" t="s">
        <v>33</v>
      </c>
      <c r="C111" s="27"/>
      <c r="D111" s="27"/>
      <c r="E111" s="27"/>
    </row>
    <row r="112" spans="1:5" x14ac:dyDescent="0.25">
      <c r="A112" s="25">
        <v>4300</v>
      </c>
      <c r="B112" s="26" t="s">
        <v>34</v>
      </c>
      <c r="C112" s="27"/>
      <c r="D112" s="27"/>
      <c r="E112" s="27"/>
    </row>
    <row r="113" spans="1:5" x14ac:dyDescent="0.25">
      <c r="A113" s="25">
        <v>4400</v>
      </c>
      <c r="B113" s="26" t="s">
        <v>35</v>
      </c>
      <c r="C113" s="27"/>
      <c r="D113" s="27"/>
      <c r="E113" s="27"/>
    </row>
    <row r="114" spans="1:5" x14ac:dyDescent="0.25">
      <c r="A114" s="25">
        <v>4500</v>
      </c>
      <c r="B114" s="26" t="s">
        <v>36</v>
      </c>
      <c r="C114" s="27"/>
      <c r="D114" s="27"/>
      <c r="E114" s="27"/>
    </row>
    <row r="115" spans="1:5" x14ac:dyDescent="0.25">
      <c r="A115" s="25">
        <v>4600</v>
      </c>
      <c r="B115" s="26" t="s">
        <v>37</v>
      </c>
      <c r="C115" s="27"/>
      <c r="D115" s="27"/>
      <c r="E115" s="27"/>
    </row>
    <row r="116" spans="1:5" x14ac:dyDescent="0.25">
      <c r="A116" s="25">
        <v>4700</v>
      </c>
      <c r="B116" s="26" t="s">
        <v>38</v>
      </c>
      <c r="C116" s="27"/>
      <c r="D116" s="27"/>
      <c r="E116" s="27"/>
    </row>
    <row r="117" spans="1:5" x14ac:dyDescent="0.25">
      <c r="A117" s="25">
        <v>4800</v>
      </c>
      <c r="B117" s="26" t="s">
        <v>39</v>
      </c>
      <c r="C117" s="27"/>
      <c r="D117" s="27"/>
      <c r="E117" s="27"/>
    </row>
    <row r="118" spans="1:5" x14ac:dyDescent="0.25">
      <c r="A118" s="25">
        <v>4900</v>
      </c>
      <c r="B118" s="26" t="s">
        <v>40</v>
      </c>
      <c r="C118" s="27"/>
      <c r="D118" s="27"/>
      <c r="E118" s="27"/>
    </row>
    <row r="119" spans="1:5" x14ac:dyDescent="0.25">
      <c r="A119" s="22">
        <v>5000</v>
      </c>
      <c r="B119" s="30" t="s">
        <v>41</v>
      </c>
      <c r="C119" s="31">
        <f>C120+C121+C122+C123+C124+C125+C126+C127+C128</f>
        <v>0</v>
      </c>
      <c r="D119" s="31">
        <f>D120+D121+D122+D123+D124+D125+D126+D127+D128</f>
        <v>0</v>
      </c>
      <c r="E119" s="31">
        <f>E120+E121+E122+E123+E124+E125+E126+E127+E128</f>
        <v>0</v>
      </c>
    </row>
    <row r="120" spans="1:5" x14ac:dyDescent="0.25">
      <c r="A120" s="25">
        <v>5100</v>
      </c>
      <c r="B120" s="26" t="s">
        <v>42</v>
      </c>
      <c r="C120" s="27"/>
      <c r="D120" s="27"/>
      <c r="E120" s="27"/>
    </row>
    <row r="121" spans="1:5" x14ac:dyDescent="0.25">
      <c r="A121" s="25">
        <v>5200</v>
      </c>
      <c r="B121" s="26" t="s">
        <v>43</v>
      </c>
      <c r="C121" s="27"/>
      <c r="D121" s="27"/>
      <c r="E121" s="27"/>
    </row>
    <row r="122" spans="1:5" x14ac:dyDescent="0.25">
      <c r="A122" s="25">
        <v>5300</v>
      </c>
      <c r="B122" s="26" t="s">
        <v>44</v>
      </c>
      <c r="C122" s="27"/>
      <c r="D122" s="27"/>
      <c r="E122" s="27"/>
    </row>
    <row r="123" spans="1:5" x14ac:dyDescent="0.25">
      <c r="A123" s="25">
        <v>5400</v>
      </c>
      <c r="B123" s="26" t="s">
        <v>45</v>
      </c>
      <c r="C123" s="27"/>
      <c r="D123" s="27"/>
      <c r="E123" s="27"/>
    </row>
    <row r="124" spans="1:5" x14ac:dyDescent="0.25">
      <c r="A124" s="25">
        <v>5500</v>
      </c>
      <c r="B124" s="26" t="s">
        <v>46</v>
      </c>
      <c r="C124" s="27"/>
      <c r="D124" s="27"/>
      <c r="E124" s="27"/>
    </row>
    <row r="125" spans="1:5" x14ac:dyDescent="0.25">
      <c r="A125" s="25">
        <v>5600</v>
      </c>
      <c r="B125" s="26" t="s">
        <v>47</v>
      </c>
      <c r="C125" s="27"/>
      <c r="D125" s="27"/>
      <c r="E125" s="27"/>
    </row>
    <row r="126" spans="1:5" x14ac:dyDescent="0.25">
      <c r="A126" s="25">
        <v>5700</v>
      </c>
      <c r="B126" s="26" t="s">
        <v>48</v>
      </c>
      <c r="C126" s="27"/>
      <c r="D126" s="27"/>
      <c r="E126" s="27"/>
    </row>
    <row r="127" spans="1:5" x14ac:dyDescent="0.25">
      <c r="A127" s="25">
        <v>5800</v>
      </c>
      <c r="B127" s="26" t="s">
        <v>49</v>
      </c>
      <c r="C127" s="27"/>
      <c r="D127" s="27"/>
      <c r="E127" s="27"/>
    </row>
    <row r="128" spans="1:5" x14ac:dyDescent="0.25">
      <c r="A128" s="25">
        <v>5900</v>
      </c>
      <c r="B128" s="26" t="s">
        <v>50</v>
      </c>
      <c r="C128" s="27"/>
      <c r="D128" s="27"/>
      <c r="E128" s="27"/>
    </row>
    <row r="129" spans="1:5" x14ac:dyDescent="0.25">
      <c r="A129" s="22">
        <v>6000</v>
      </c>
      <c r="B129" s="22" t="s">
        <v>51</v>
      </c>
      <c r="C129" s="31">
        <f>C130+C131+C132</f>
        <v>0</v>
      </c>
      <c r="D129" s="31">
        <f>D130+D131+D132</f>
        <v>0</v>
      </c>
      <c r="E129" s="31">
        <f>E130+E131+E132</f>
        <v>0</v>
      </c>
    </row>
    <row r="130" spans="1:5" x14ac:dyDescent="0.25">
      <c r="A130" s="25">
        <v>6100</v>
      </c>
      <c r="B130" s="26" t="s">
        <v>52</v>
      </c>
      <c r="C130" s="27"/>
      <c r="D130" s="27"/>
      <c r="E130" s="27"/>
    </row>
    <row r="131" spans="1:5" x14ac:dyDescent="0.25">
      <c r="A131" s="25">
        <v>6200</v>
      </c>
      <c r="B131" s="26" t="s">
        <v>53</v>
      </c>
      <c r="C131" s="27"/>
      <c r="D131" s="27"/>
      <c r="E131" s="27"/>
    </row>
    <row r="132" spans="1:5" x14ac:dyDescent="0.25">
      <c r="A132" s="25">
        <v>6300</v>
      </c>
      <c r="B132" s="26" t="s">
        <v>54</v>
      </c>
      <c r="C132" s="27"/>
      <c r="D132" s="27"/>
      <c r="E132" s="27"/>
    </row>
    <row r="133" spans="1:5" x14ac:dyDescent="0.25">
      <c r="A133" s="22">
        <v>7000</v>
      </c>
      <c r="B133" s="30" t="s">
        <v>79</v>
      </c>
      <c r="C133" s="28">
        <f>C134+C135+C136+C137+C138+C140+C141</f>
        <v>0</v>
      </c>
      <c r="D133" s="28">
        <f>D134+D135+D136+D137+D138+D140+D141</f>
        <v>0</v>
      </c>
      <c r="E133" s="28">
        <f>E134+E135+E136+E137+E138+E140+E141</f>
        <v>0</v>
      </c>
    </row>
    <row r="134" spans="1:5" x14ac:dyDescent="0.25">
      <c r="A134" s="25">
        <v>7100</v>
      </c>
      <c r="B134" s="26" t="s">
        <v>56</v>
      </c>
      <c r="C134" s="27"/>
      <c r="D134" s="27"/>
      <c r="E134" s="27"/>
    </row>
    <row r="135" spans="1:5" x14ac:dyDescent="0.25">
      <c r="A135" s="25">
        <v>7200</v>
      </c>
      <c r="B135" s="26" t="s">
        <v>57</v>
      </c>
      <c r="C135" s="27"/>
      <c r="D135" s="27"/>
      <c r="E135" s="27"/>
    </row>
    <row r="136" spans="1:5" x14ac:dyDescent="0.25">
      <c r="A136" s="25">
        <v>7300</v>
      </c>
      <c r="B136" s="26" t="s">
        <v>58</v>
      </c>
      <c r="C136" s="27"/>
      <c r="D136" s="27"/>
      <c r="E136" s="27"/>
    </row>
    <row r="137" spans="1:5" x14ac:dyDescent="0.25">
      <c r="A137" s="25">
        <v>7400</v>
      </c>
      <c r="B137" s="26" t="s">
        <v>59</v>
      </c>
      <c r="C137" s="27"/>
      <c r="D137" s="27"/>
      <c r="E137" s="27"/>
    </row>
    <row r="138" spans="1:5" x14ac:dyDescent="0.25">
      <c r="A138" s="25">
        <v>7500</v>
      </c>
      <c r="B138" s="26" t="s">
        <v>60</v>
      </c>
      <c r="C138" s="27"/>
      <c r="D138" s="27"/>
      <c r="E138" s="27"/>
    </row>
    <row r="139" spans="1:5" x14ac:dyDescent="0.25">
      <c r="A139" s="25"/>
      <c r="B139" s="26" t="s">
        <v>80</v>
      </c>
      <c r="C139" s="27"/>
      <c r="D139" s="27"/>
      <c r="E139" s="27"/>
    </row>
    <row r="140" spans="1:5" x14ac:dyDescent="0.25">
      <c r="A140" s="25">
        <v>7600</v>
      </c>
      <c r="B140" s="26" t="s">
        <v>62</v>
      </c>
      <c r="C140" s="27"/>
      <c r="D140" s="27"/>
      <c r="E140" s="27"/>
    </row>
    <row r="141" spans="1:5" x14ac:dyDescent="0.25">
      <c r="A141" s="25">
        <v>7900</v>
      </c>
      <c r="B141" s="26" t="s">
        <v>63</v>
      </c>
      <c r="C141" s="27"/>
      <c r="D141" s="27"/>
      <c r="E141" s="27"/>
    </row>
    <row r="142" spans="1:5" x14ac:dyDescent="0.25">
      <c r="A142" s="22">
        <v>8000</v>
      </c>
      <c r="B142" s="22" t="s">
        <v>64</v>
      </c>
      <c r="C142" s="28">
        <f>C143+C144+C145</f>
        <v>0</v>
      </c>
      <c r="D142" s="28">
        <f>D143+D144+D145</f>
        <v>0</v>
      </c>
      <c r="E142" s="28">
        <f>E143+E144+E145</f>
        <v>0</v>
      </c>
    </row>
    <row r="143" spans="1:5" x14ac:dyDescent="0.25">
      <c r="A143" s="25">
        <v>8100</v>
      </c>
      <c r="B143" s="26" t="s">
        <v>65</v>
      </c>
      <c r="C143" s="27"/>
      <c r="D143" s="27"/>
      <c r="E143" s="27"/>
    </row>
    <row r="144" spans="1:5" x14ac:dyDescent="0.25">
      <c r="A144" s="25">
        <v>8300</v>
      </c>
      <c r="B144" s="26" t="s">
        <v>66</v>
      </c>
      <c r="C144" s="27"/>
      <c r="D144" s="27"/>
      <c r="E144" s="27"/>
    </row>
    <row r="145" spans="1:5" x14ac:dyDescent="0.25">
      <c r="A145" s="25">
        <v>8500</v>
      </c>
      <c r="B145" s="26" t="s">
        <v>67</v>
      </c>
      <c r="C145" s="27"/>
      <c r="D145" s="27"/>
      <c r="E145" s="27"/>
    </row>
    <row r="146" spans="1:5" x14ac:dyDescent="0.25">
      <c r="A146" s="22">
        <v>9000</v>
      </c>
      <c r="B146" s="22" t="s">
        <v>68</v>
      </c>
      <c r="C146" s="28">
        <f>C147+C148+C149+C150+C151+C152+C153</f>
        <v>0</v>
      </c>
      <c r="D146" s="28">
        <f>D147+D148+D149+D150+D151+D152+D153</f>
        <v>0</v>
      </c>
      <c r="E146" s="28">
        <f>E147+E148+E149+E150+E151+E152+E153</f>
        <v>0</v>
      </c>
    </row>
    <row r="147" spans="1:5" x14ac:dyDescent="0.25">
      <c r="A147" s="25">
        <v>9100</v>
      </c>
      <c r="B147" s="26" t="s">
        <v>69</v>
      </c>
      <c r="C147" s="27"/>
      <c r="D147" s="27"/>
      <c r="E147" s="27"/>
    </row>
    <row r="148" spans="1:5" x14ac:dyDescent="0.25">
      <c r="A148" s="25">
        <v>9200</v>
      </c>
      <c r="B148" s="26" t="s">
        <v>70</v>
      </c>
      <c r="C148" s="27"/>
      <c r="D148" s="27"/>
      <c r="E148" s="27"/>
    </row>
    <row r="149" spans="1:5" x14ac:dyDescent="0.25">
      <c r="A149" s="25">
        <v>9300</v>
      </c>
      <c r="B149" s="26" t="s">
        <v>71</v>
      </c>
      <c r="C149" s="27"/>
      <c r="D149" s="27"/>
      <c r="E149" s="27"/>
    </row>
    <row r="150" spans="1:5" x14ac:dyDescent="0.25">
      <c r="A150" s="25">
        <v>9400</v>
      </c>
      <c r="B150" s="26" t="s">
        <v>72</v>
      </c>
      <c r="C150" s="27"/>
      <c r="D150" s="27"/>
      <c r="E150" s="27"/>
    </row>
    <row r="151" spans="1:5" x14ac:dyDescent="0.25">
      <c r="A151" s="25">
        <v>9500</v>
      </c>
      <c r="B151" s="26" t="s">
        <v>73</v>
      </c>
      <c r="C151" s="27"/>
      <c r="D151" s="27"/>
      <c r="E151" s="27"/>
    </row>
    <row r="152" spans="1:5" x14ac:dyDescent="0.25">
      <c r="A152" s="25">
        <v>9600</v>
      </c>
      <c r="B152" s="26" t="s">
        <v>74</v>
      </c>
      <c r="C152" s="27"/>
      <c r="D152" s="27"/>
      <c r="E152" s="27"/>
    </row>
    <row r="153" spans="1:5" x14ac:dyDescent="0.25">
      <c r="A153" s="25">
        <v>9900</v>
      </c>
      <c r="B153" s="26" t="s">
        <v>75</v>
      </c>
      <c r="C153" s="27"/>
      <c r="D153" s="27"/>
      <c r="E153" s="27"/>
    </row>
    <row r="154" spans="1:5" ht="6" customHeight="1" x14ac:dyDescent="0.25">
      <c r="A154" s="25"/>
      <c r="B154" s="35"/>
      <c r="C154" s="27"/>
      <c r="D154" s="35"/>
      <c r="E154" s="35"/>
    </row>
    <row r="155" spans="1:5" x14ac:dyDescent="0.25">
      <c r="A155" s="19"/>
      <c r="B155" s="19" t="s">
        <v>81</v>
      </c>
      <c r="C155" s="36">
        <f>+C80+C6</f>
        <v>18117699</v>
      </c>
      <c r="D155" s="36">
        <f>+D80+D6</f>
        <v>0</v>
      </c>
      <c r="E155" s="36">
        <f>+E80+E6</f>
        <v>0</v>
      </c>
    </row>
    <row r="157" spans="1:5" x14ac:dyDescent="0.25">
      <c r="A157" s="37" t="s">
        <v>82</v>
      </c>
    </row>
  </sheetData>
  <mergeCells count="4">
    <mergeCell ref="A1:E1"/>
    <mergeCell ref="A2:E2"/>
    <mergeCell ref="A3:B4"/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2022-09-05T23:10:21Z</dcterms:created>
  <dcterms:modified xsi:type="dcterms:W3CDTF">2022-09-05T23:40:46Z</dcterms:modified>
</cp:coreProperties>
</file>