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23475" windowHeight="9765"/>
  </bookViews>
  <sheets>
    <sheet name="Hoja1" sheetId="1" r:id="rId1"/>
    <sheet name="Hoja2" sheetId="2" r:id="rId2"/>
    <sheet name="Hoja3" sheetId="3" r:id="rId3"/>
  </sheets>
  <externalReferences>
    <externalReference r:id="rId4"/>
  </externalReferences>
  <calcPr calcId="145621"/>
</workbook>
</file>

<file path=xl/calcChain.xml><?xml version="1.0" encoding="utf-8"?>
<calcChain xmlns="http://schemas.openxmlformats.org/spreadsheetml/2006/main">
  <c r="C93" i="1" l="1"/>
  <c r="C92" i="1"/>
  <c r="C91" i="1"/>
  <c r="C89" i="1"/>
  <c r="C88" i="1"/>
  <c r="C94" i="1" s="1"/>
  <c r="F74" i="1"/>
  <c r="G74" i="1" s="1"/>
  <c r="F73" i="1"/>
  <c r="G73" i="1" s="1"/>
  <c r="F72" i="1"/>
  <c r="G72" i="1" s="1"/>
  <c r="F71" i="1"/>
  <c r="G71" i="1" s="1"/>
  <c r="F70" i="1"/>
  <c r="G70" i="1" s="1"/>
  <c r="F69" i="1"/>
  <c r="G69" i="1" s="1"/>
  <c r="F68" i="1"/>
  <c r="G68" i="1" s="1"/>
  <c r="F67" i="1"/>
  <c r="C81" i="1" s="1"/>
  <c r="E67" i="1"/>
  <c r="G66" i="1"/>
  <c r="F66" i="1"/>
  <c r="C83" i="1" s="1"/>
  <c r="G65" i="1"/>
  <c r="F65" i="1"/>
  <c r="G64" i="1"/>
  <c r="F64" i="1"/>
  <c r="G63" i="1"/>
  <c r="F63" i="1"/>
  <c r="G62" i="1"/>
  <c r="F62" i="1"/>
  <c r="G61" i="1"/>
  <c r="F61" i="1"/>
  <c r="G60" i="1"/>
  <c r="F60" i="1"/>
  <c r="G59" i="1"/>
  <c r="F59" i="1"/>
  <c r="F58" i="1"/>
  <c r="E58" i="1"/>
  <c r="G58" i="1" s="1"/>
  <c r="F57" i="1"/>
  <c r="G57" i="1" s="1"/>
  <c r="F56" i="1"/>
  <c r="G56" i="1" s="1"/>
  <c r="F55" i="1"/>
  <c r="G55" i="1" s="1"/>
  <c r="F54" i="1"/>
  <c r="G54" i="1" s="1"/>
  <c r="E54" i="1"/>
  <c r="G53" i="1"/>
  <c r="F53" i="1"/>
  <c r="G52" i="1"/>
  <c r="F52" i="1"/>
  <c r="G51" i="1"/>
  <c r="F51" i="1"/>
  <c r="G50" i="1"/>
  <c r="F50" i="1"/>
  <c r="G49" i="1"/>
  <c r="F49" i="1"/>
  <c r="G48" i="1"/>
  <c r="F48" i="1"/>
  <c r="G47" i="1"/>
  <c r="F47" i="1"/>
  <c r="G46" i="1"/>
  <c r="F46" i="1"/>
  <c r="G45" i="1"/>
  <c r="F45" i="1"/>
  <c r="F44" i="1"/>
  <c r="C80" i="1" s="1"/>
  <c r="E44" i="1"/>
  <c r="G44" i="1" s="1"/>
  <c r="F43" i="1"/>
  <c r="G43" i="1" s="1"/>
  <c r="F42" i="1"/>
  <c r="G42" i="1" s="1"/>
  <c r="F41" i="1"/>
  <c r="G41" i="1" s="1"/>
  <c r="F40" i="1"/>
  <c r="G40" i="1" s="1"/>
  <c r="F39" i="1"/>
  <c r="C82" i="1" s="1"/>
  <c r="F38" i="1"/>
  <c r="G38" i="1" s="1"/>
  <c r="F37" i="1"/>
  <c r="G37" i="1" s="1"/>
  <c r="F36" i="1"/>
  <c r="G36" i="1" s="1"/>
  <c r="F35" i="1"/>
  <c r="G35" i="1" s="1"/>
  <c r="F34" i="1"/>
  <c r="G34" i="1" s="1"/>
  <c r="E34" i="1"/>
  <c r="G33" i="1"/>
  <c r="F33" i="1"/>
  <c r="G32" i="1"/>
  <c r="F32" i="1"/>
  <c r="G31" i="1"/>
  <c r="F31" i="1"/>
  <c r="G30" i="1"/>
  <c r="F30" i="1"/>
  <c r="G29" i="1"/>
  <c r="F29" i="1"/>
  <c r="G28" i="1"/>
  <c r="F28" i="1"/>
  <c r="G27" i="1"/>
  <c r="F27" i="1"/>
  <c r="G26" i="1"/>
  <c r="F26" i="1"/>
  <c r="G25" i="1"/>
  <c r="F25" i="1"/>
  <c r="F24" i="1"/>
  <c r="E24" i="1"/>
  <c r="G24" i="1" s="1"/>
  <c r="F23" i="1"/>
  <c r="G23" i="1" s="1"/>
  <c r="F22" i="1"/>
  <c r="G22" i="1" s="1"/>
  <c r="F21" i="1"/>
  <c r="G21" i="1" s="1"/>
  <c r="F20" i="1"/>
  <c r="G20" i="1" s="1"/>
  <c r="F19" i="1"/>
  <c r="G19" i="1" s="1"/>
  <c r="F18" i="1"/>
  <c r="G18" i="1" s="1"/>
  <c r="F17" i="1"/>
  <c r="G17" i="1" s="1"/>
  <c r="F16" i="1"/>
  <c r="G16" i="1" s="1"/>
  <c r="F15" i="1"/>
  <c r="G15" i="1" s="1"/>
  <c r="F14" i="1"/>
  <c r="G14" i="1" s="1"/>
  <c r="E14" i="1"/>
  <c r="G13" i="1"/>
  <c r="F13" i="1"/>
  <c r="G12" i="1"/>
  <c r="F12" i="1"/>
  <c r="G11" i="1"/>
  <c r="F11" i="1"/>
  <c r="G10" i="1"/>
  <c r="F10" i="1"/>
  <c r="G9" i="1"/>
  <c r="F9" i="1"/>
  <c r="G8" i="1"/>
  <c r="F8" i="1"/>
  <c r="G7" i="1"/>
  <c r="F7" i="1"/>
  <c r="F6" i="1"/>
  <c r="C79" i="1" s="1"/>
  <c r="E6" i="1"/>
  <c r="E75" i="1" s="1"/>
  <c r="A2" i="1"/>
  <c r="C84" i="1" l="1"/>
  <c r="D79" i="1" s="1"/>
  <c r="D84" i="1" s="1"/>
  <c r="D82" i="1"/>
  <c r="D80" i="1"/>
  <c r="D83" i="1"/>
  <c r="D92" i="1"/>
  <c r="D81" i="1"/>
  <c r="D90" i="1"/>
  <c r="D89" i="1"/>
  <c r="D88" i="1"/>
  <c r="D94" i="1" s="1"/>
  <c r="D91" i="1"/>
  <c r="D93" i="1"/>
  <c r="G6" i="1"/>
  <c r="G39" i="1"/>
  <c r="G67" i="1"/>
  <c r="F75" i="1"/>
  <c r="G75" i="1" s="1"/>
</calcChain>
</file>

<file path=xl/comments1.xml><?xml version="1.0" encoding="utf-8"?>
<comments xmlns="http://schemas.openxmlformats.org/spreadsheetml/2006/main">
  <authors>
    <author>laura.uribe</author>
  </authors>
  <commentList>
    <comment ref="A3" author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text>
        <r>
          <rPr>
            <sz val="10"/>
            <color indexed="81"/>
            <rFont val="Tahoma"/>
            <family val="2"/>
          </rPr>
          <t xml:space="preserve">Comprende la amortización de la deuda adquirida y disminución de pasivos con el sector privado, público y externo
</t>
        </r>
      </text>
    </comment>
    <comment ref="B82" authorId="0">
      <text>
        <r>
          <rPr>
            <sz val="10"/>
            <color indexed="81"/>
            <rFont val="Tahoma"/>
            <family val="2"/>
          </rPr>
          <t xml:space="preserve">Comprende la amortización de la deuda adquirida y disminución de pasivos con el sector privado, público y externo
</t>
        </r>
      </text>
    </comment>
    <comment ref="B83" authorId="0">
      <text>
        <r>
          <rPr>
            <sz val="10"/>
            <color indexed="81"/>
            <rFont val="Tahoma"/>
            <family val="2"/>
          </rPr>
          <t xml:space="preserve">Comprende la amortización de la deuda adquirida y disminución de pasivos con el sector privado, público y externo
</t>
        </r>
      </text>
    </comment>
    <comment ref="A85" author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text>
        <r>
          <rPr>
            <sz val="10"/>
            <color indexed="81"/>
            <rFont val="Tahoma"/>
            <family val="2"/>
          </rPr>
          <t>Son los recursos provenientes de obligaciones contraídas con acreedores nacionales y pagaderos en el interior del país en moneda nacional</t>
        </r>
      </text>
    </comment>
    <comment ref="B89" author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text>
        <r>
          <rPr>
            <sz val="10"/>
            <color indexed="81"/>
            <rFont val="Tahoma"/>
            <family val="2"/>
          </rPr>
          <t xml:space="preserve">Son los recursos provenientes del sector privado, de fondos internacionales y otros no comprendidos en numerales anteriores
</t>
        </r>
      </text>
    </comment>
    <comment ref="B93" authorId="0">
      <text>
        <r>
          <rPr>
            <sz val="10"/>
            <color indexed="81"/>
            <rFont val="Tahoma"/>
            <family val="2"/>
          </rPr>
          <t xml:space="preserve">Son los recursos provenientes del sector privado, de fondos internacionales y otros no comprendidos en numerales anteriores
</t>
        </r>
      </text>
    </comment>
  </commentList>
</comments>
</file>

<file path=xl/sharedStrings.xml><?xml version="1.0" encoding="utf-8"?>
<sst xmlns="http://schemas.openxmlformats.org/spreadsheetml/2006/main" count="99" uniqueCount="95">
  <si>
    <t xml:space="preserve">Informe de Situación Hacendaria Egresos - 2016
</t>
  </si>
  <si>
    <t>CONCEPTOS</t>
  </si>
  <si>
    <t>EJERCICIO 2015</t>
  </si>
  <si>
    <t>ESTIMACIÓN  2016</t>
  </si>
  <si>
    <t>VARIACIÓN  2015 - 2016</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</si>
  <si>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</si>
  <si>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</si>
  <si>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</si>
  <si>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</si>
  <si>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</si>
  <si>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</si>
  <si>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</si>
  <si>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</si>
  <si>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</si>
  <si>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</si>
  <si>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</si>
  <si>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</si>
  <si>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</si>
  <si>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</si>
  <si>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</si>
  <si>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</si>
  <si>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</si>
  <si>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</si>
  <si>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</si>
  <si>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</si>
  <si>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</si>
  <si>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</si>
  <si>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</si>
  <si>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</si>
  <si>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</si>
  <si>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</si>
  <si>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</si>
  <si>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</si>
  <si>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</si>
  <si>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</si>
  <si>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</si>
  <si>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</si>
  <si>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</si>
  <si>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</si>
  <si>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</si>
  <si>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</si>
  <si>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</si>
  <si>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</si>
  <si>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</si>
  <si>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</si>
  <si>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</si>
  <si>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</si>
  <si>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</si>
  <si>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</si>
  <si>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</si>
  <si>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</si>
  <si>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</si>
  <si>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</si>
  <si>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</si>
  <si>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</si>
  <si>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</si>
  <si>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</si>
  <si>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</si>
  <si>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</si>
  <si>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</si>
  <si>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</si>
  <si>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</si>
  <si>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</si>
  <si>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</si>
  <si>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</si>
  <si>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</si>
  <si>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PARTICIPACIONES Y APORTACIONES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</si>
  <si>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</si>
  <si>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</si>
  <si>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</si>
  <si>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</si>
  <si>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</si>
  <si>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</si>
  <si>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</si>
  <si>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</si>
  <si>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 EGRESOS</t>
  </si>
  <si>
    <t>CLASIFICACIÓN POR TIPO DE GASTO (CTG)</t>
  </si>
  <si>
    <t>TG</t>
  </si>
  <si>
    <t>DESCRIPCIÓN</t>
  </si>
  <si>
    <t>ESTIMACIÓN</t>
  </si>
  <si>
    <t>%</t>
  </si>
  <si>
    <t>GASTO CORRIENTE</t>
  </si>
  <si>
    <t>GASTO DE CAPITAL</t>
  </si>
  <si>
    <t>AMORTIZACIÓN DE LA DEUDA Y DISMINUCIÓN DE PASIVOS</t>
  </si>
  <si>
    <t>PENSIONES Y JUBILACIONES</t>
  </si>
  <si>
    <t>PARTICIPACIONES</t>
  </si>
  <si>
    <t>SUMA</t>
  </si>
  <si>
    <t>CLASIFICACIÓN POR FUENTE DE FINANCIAMIENTO (CFF)</t>
  </si>
  <si>
    <t>FF</t>
  </si>
  <si>
    <t>RECURSOS FISCALES</t>
  </si>
  <si>
    <t>FINANCIAMIENTOS INTERNOS</t>
  </si>
  <si>
    <t>INGRESOS PROPIOS</t>
  </si>
  <si>
    <t>RECURSOS FEDERALES</t>
  </si>
  <si>
    <t>RECURSOS ESTATALES</t>
  </si>
  <si>
    <t>OTROS RECURSOS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</si>
</sst>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quot;$&quot;* #,##0_-;_-&quot;$&quot;* &quot;-&quot;_-;_-@_-"/>
    <numFmt numFmtId="41" formatCode="_-* #,##0_-;\-* #,##0_-;_-* &quot;-&quot;_-;_-@_-"/>
    <numFmt numFmtId="164" formatCode="0_ ;\-0\ "/>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sz val="10"/>
      <name val="Arial"/>
      <family val="2"/>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b/>
      <i/>
      <sz val="12"/>
      <color theme="1"/>
      <name val="Calibri"/>
      <family val="2"/>
      <scheme val="minor"/>
    </font>
    <font>
      <sz val="10"/>
      <color theme="1"/>
      <name val="Calibri"/>
      <family val="2"/>
      <scheme val="minor"/>
    </font>
    <font>
      <b/>
      <i/>
      <sz val="11"/>
      <color theme="1"/>
      <name val="Calibri"/>
      <family val="2"/>
      <scheme val="minor"/>
    </font>
    <font>
      <sz val="10"/>
      <color indexed="81"/>
      <name val="Tahoma"/>
      <family val="2"/>
    </font>
    <font>
      <b/>
      <sz val="11"/>
      <color indexed="81"/>
      <name val="Tahoma"/>
      <family val="2"/>
    </font>
  </fonts>
  <fills count="6">
    <fill>
      <patternFill patternType="none"/>
    </fill>
    <fill>
      <patternFill patternType="gray125"/>
    </fill>
    <fill>
      <patternFill patternType="solid">
        <fgColor rgb="FF00C4BF"/>
        <bgColor indexed="64"/>
      </patternFill>
    </fill>
    <fill>
      <patternFill patternType="solid">
        <fgColor theme="0"/>
        <bgColor indexed="64"/>
      </patternFill>
    </fill>
    <fill>
      <patternFill patternType="solid">
        <fgColor rgb="FF6FEBDF"/>
        <bgColor indexed="64"/>
      </patternFill>
    </fill>
    <fill>
      <patternFill patternType="solid">
        <fgColor rgb="FFFFF2D4"/>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indexed="64"/>
      </left>
      <right style="thin">
        <color rgb="FF92D050"/>
      </right>
      <top style="thin">
        <color rgb="FF92D050"/>
      </top>
      <bottom style="thin">
        <color rgb="FF92D050"/>
      </bottom>
      <diagonal/>
    </border>
    <border>
      <left style="thin">
        <color rgb="FF92D050"/>
      </left>
      <right style="thin">
        <color rgb="FF92D050"/>
      </right>
      <top style="thin">
        <color rgb="FF92D050"/>
      </top>
      <bottom style="thin">
        <color rgb="FF92D050"/>
      </bottom>
      <diagonal/>
    </border>
    <border>
      <left style="thin">
        <color rgb="FF92D050"/>
      </left>
      <right style="thin">
        <color indexed="64"/>
      </right>
      <top style="thin">
        <color rgb="FF92D050"/>
      </top>
      <bottom style="thin">
        <color rgb="FF92D050"/>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style="thin">
        <color rgb="FF92D050"/>
      </right>
      <top/>
      <bottom style="thin">
        <color rgb="FF92D050"/>
      </bottom>
      <diagonal/>
    </border>
    <border>
      <left style="thin">
        <color rgb="FF92D050"/>
      </left>
      <right style="thin">
        <color rgb="FF92D050"/>
      </right>
      <top/>
      <bottom style="thin">
        <color rgb="FF92D05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indexed="64"/>
      </left>
      <right style="thin">
        <color rgb="FF92D050"/>
      </right>
      <top style="thin">
        <color rgb="FF92D050"/>
      </top>
      <bottom style="thin">
        <color indexed="64"/>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right/>
      <top style="thin">
        <color indexed="64"/>
      </top>
      <bottom/>
      <diagonal/>
    </border>
    <border>
      <left/>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right/>
      <top style="thin">
        <color theme="6"/>
      </top>
      <bottom/>
      <diagonal/>
    </border>
  </borders>
  <cellStyleXfs count="3">
    <xf numFmtId="0" fontId="0" fillId="0" borderId="0"/>
    <xf numFmtId="9" fontId="1" fillId="0" borderId="0" applyFont="0" applyFill="0" applyBorder="0" applyAlignment="0" applyProtection="0"/>
    <xf numFmtId="0" fontId="5" fillId="0" borderId="0"/>
  </cellStyleXfs>
  <cellXfs count="77">
    <xf numFmtId="0" fontId="0" fillId="0" borderId="0" xfId="0"/>
    <xf numFmtId="0" fontId="3" fillId="0" borderId="0" xfId="0" applyFont="1" applyFill="1" applyAlignment="1" applyProtection="1">
      <alignment horizontal="left" vertical="top" wrapText="1"/>
    </xf>
    <xf numFmtId="0" fontId="0" fillId="0" borderId="0" xfId="0" applyFont="1" applyFill="1" applyProtection="1"/>
    <xf numFmtId="0" fontId="4" fillId="0" borderId="1" xfId="0" applyFont="1" applyFill="1" applyBorder="1" applyAlignment="1" applyProtection="1">
      <alignment horizontal="left" vertical="center"/>
    </xf>
    <xf numFmtId="0" fontId="6" fillId="2" borderId="2" xfId="2" applyFont="1" applyFill="1" applyBorder="1" applyAlignment="1" applyProtection="1">
      <alignment horizontal="center" vertical="center"/>
    </xf>
    <xf numFmtId="3" fontId="6" fillId="2" borderId="2" xfId="2" applyNumberFormat="1" applyFont="1" applyFill="1" applyBorder="1" applyAlignment="1" applyProtection="1">
      <alignment horizontal="center" vertical="center" wrapText="1"/>
    </xf>
    <xf numFmtId="1" fontId="6" fillId="2" borderId="2" xfId="2" applyNumberFormat="1" applyFont="1" applyFill="1" applyBorder="1" applyAlignment="1" applyProtection="1">
      <alignment horizontal="center" vertical="center" wrapText="1"/>
    </xf>
    <xf numFmtId="0" fontId="7" fillId="0" borderId="0" xfId="0" applyFont="1" applyFill="1" applyProtection="1"/>
    <xf numFmtId="0" fontId="8" fillId="3" borderId="0" xfId="2" applyFont="1" applyFill="1" applyBorder="1" applyAlignment="1" applyProtection="1">
      <alignment horizontal="left" vertical="center"/>
    </xf>
    <xf numFmtId="164" fontId="6" fillId="4" borderId="3" xfId="0" applyNumberFormat="1" applyFont="1" applyFill="1" applyBorder="1" applyAlignment="1" applyProtection="1">
      <alignment horizontal="center" vertical="center"/>
    </xf>
    <xf numFmtId="0" fontId="6" fillId="4" borderId="4" xfId="0" applyFont="1" applyFill="1" applyBorder="1" applyAlignment="1" applyProtection="1">
      <alignment horizontal="left" vertical="center" wrapText="1"/>
    </xf>
    <xf numFmtId="42" fontId="6" fillId="4" borderId="4" xfId="2" applyNumberFormat="1" applyFont="1" applyFill="1" applyBorder="1" applyAlignment="1" applyProtection="1">
      <alignment vertical="center"/>
    </xf>
    <xf numFmtId="9" fontId="6" fillId="4" borderId="5" xfId="1" applyNumberFormat="1" applyFont="1" applyFill="1" applyBorder="1" applyAlignment="1" applyProtection="1">
      <alignment horizontal="center" vertical="center"/>
    </xf>
    <xf numFmtId="0" fontId="9" fillId="0" borderId="6" xfId="2" applyFont="1" applyFill="1" applyBorder="1" applyAlignment="1" applyProtection="1">
      <alignment horizontal="center" vertical="center"/>
    </xf>
    <xf numFmtId="0" fontId="9" fillId="0" borderId="7" xfId="2" applyFont="1" applyFill="1" applyBorder="1" applyAlignment="1" applyProtection="1">
      <alignment horizontal="left" vertical="center"/>
    </xf>
    <xf numFmtId="42" fontId="9" fillId="3" borderId="7" xfId="2" applyNumberFormat="1" applyFont="1" applyFill="1" applyBorder="1" applyAlignment="1" applyProtection="1">
      <alignment vertical="center"/>
      <protection locked="0"/>
    </xf>
    <xf numFmtId="42" fontId="9" fillId="5" borderId="7" xfId="2" applyNumberFormat="1" applyFont="1" applyFill="1" applyBorder="1" applyAlignment="1" applyProtection="1">
      <alignment vertical="center"/>
    </xf>
    <xf numFmtId="9" fontId="9" fillId="5" borderId="8" xfId="2" applyNumberFormat="1" applyFont="1" applyFill="1" applyBorder="1" applyAlignment="1" applyProtection="1">
      <alignment horizontal="center" vertical="center"/>
    </xf>
    <xf numFmtId="42" fontId="9" fillId="0" borderId="7" xfId="2" applyNumberFormat="1" applyFont="1" applyFill="1" applyBorder="1" applyAlignment="1" applyProtection="1">
      <alignment vertical="center"/>
      <protection locked="0"/>
    </xf>
    <xf numFmtId="0" fontId="9" fillId="0" borderId="9" xfId="2" applyFont="1" applyFill="1" applyBorder="1" applyAlignment="1" applyProtection="1">
      <alignment horizontal="left" vertical="center"/>
    </xf>
    <xf numFmtId="0" fontId="9" fillId="0" borderId="10" xfId="2" applyFont="1" applyFill="1" applyBorder="1" applyAlignment="1" applyProtection="1">
      <alignment horizontal="left" vertical="center"/>
    </xf>
    <xf numFmtId="0" fontId="9" fillId="0" borderId="11" xfId="2" applyFont="1" applyFill="1" applyBorder="1" applyAlignment="1" applyProtection="1">
      <alignment horizontal="left" vertical="center"/>
    </xf>
    <xf numFmtId="164" fontId="6" fillId="4" borderId="6" xfId="0" applyNumberFormat="1" applyFont="1" applyFill="1" applyBorder="1" applyAlignment="1" applyProtection="1">
      <alignment horizontal="center" vertical="center"/>
    </xf>
    <xf numFmtId="0" fontId="6" fillId="4" borderId="7" xfId="0" applyFont="1" applyFill="1" applyBorder="1" applyAlignment="1" applyProtection="1">
      <alignment horizontal="left" vertical="center" wrapText="1"/>
    </xf>
    <xf numFmtId="42" fontId="6" fillId="4" borderId="7" xfId="2" applyNumberFormat="1" applyFont="1" applyFill="1" applyBorder="1" applyAlignment="1" applyProtection="1">
      <alignment vertical="center"/>
    </xf>
    <xf numFmtId="9" fontId="6" fillId="4" borderId="8" xfId="1" applyNumberFormat="1" applyFont="1" applyFill="1" applyBorder="1" applyAlignment="1" applyProtection="1">
      <alignment horizontal="center" vertical="center"/>
    </xf>
    <xf numFmtId="164" fontId="9" fillId="0" borderId="6" xfId="0" applyNumberFormat="1" applyFont="1" applyFill="1" applyBorder="1" applyAlignment="1" applyProtection="1">
      <alignment horizontal="center" vertical="center"/>
    </xf>
    <xf numFmtId="0" fontId="9" fillId="0" borderId="7"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164" fontId="9" fillId="0" borderId="12" xfId="0" applyNumberFormat="1" applyFont="1" applyFill="1" applyBorder="1" applyAlignment="1" applyProtection="1">
      <alignment horizontal="center" vertical="center"/>
    </xf>
    <xf numFmtId="0" fontId="9" fillId="0" borderId="13" xfId="0" applyFont="1" applyFill="1" applyBorder="1" applyAlignment="1" applyProtection="1">
      <alignment horizontal="left" vertical="center" wrapText="1"/>
    </xf>
    <xf numFmtId="42" fontId="9" fillId="3" borderId="13" xfId="2" applyNumberFormat="1" applyFont="1" applyFill="1" applyBorder="1" applyAlignment="1" applyProtection="1">
      <alignment vertical="center"/>
      <protection locked="0"/>
    </xf>
    <xf numFmtId="42" fontId="9" fillId="0" borderId="7" xfId="0" applyNumberFormat="1" applyFont="1" applyFill="1" applyBorder="1" applyAlignment="1" applyProtection="1">
      <alignment horizontal="center" vertical="center"/>
      <protection locked="0"/>
    </xf>
    <xf numFmtId="0" fontId="9" fillId="0" borderId="0" xfId="0" applyFont="1" applyFill="1" applyBorder="1" applyAlignment="1">
      <alignment vertical="center" wrapText="1"/>
    </xf>
    <xf numFmtId="164" fontId="9" fillId="5" borderId="14" xfId="0" applyNumberFormat="1" applyFont="1" applyFill="1" applyBorder="1" applyAlignment="1">
      <alignment horizontal="center" vertical="center"/>
    </xf>
    <xf numFmtId="0" fontId="9" fillId="5" borderId="14" xfId="0" applyFont="1" applyFill="1" applyBorder="1" applyAlignment="1">
      <alignment horizontal="left" vertical="center" wrapText="1"/>
    </xf>
    <xf numFmtId="0" fontId="9" fillId="5" borderId="15" xfId="0" applyFont="1" applyFill="1" applyBorder="1" applyAlignment="1">
      <alignment horizontal="left" vertical="center" wrapText="1"/>
    </xf>
    <xf numFmtId="164" fontId="9" fillId="5" borderId="16" xfId="0" applyNumberFormat="1" applyFont="1" applyFill="1" applyBorder="1" applyAlignment="1">
      <alignment horizontal="center" vertical="center"/>
    </xf>
    <xf numFmtId="0" fontId="9" fillId="5" borderId="14" xfId="0" applyFont="1" applyFill="1" applyBorder="1" applyAlignment="1">
      <alignment horizontal="left" vertical="center" wrapText="1"/>
    </xf>
    <xf numFmtId="0" fontId="9" fillId="5" borderId="15" xfId="0" applyFont="1" applyFill="1" applyBorder="1" applyAlignment="1">
      <alignment horizontal="left" vertical="center" wrapText="1"/>
    </xf>
    <xf numFmtId="42" fontId="6" fillId="4" borderId="7" xfId="2" applyNumberFormat="1" applyFont="1" applyFill="1" applyBorder="1" applyAlignment="1" applyProtection="1">
      <alignment vertical="center"/>
      <protection locked="0"/>
    </xf>
    <xf numFmtId="164" fontId="9" fillId="0" borderId="17" xfId="0" applyNumberFormat="1" applyFont="1" applyFill="1" applyBorder="1" applyAlignment="1" applyProtection="1">
      <alignment horizontal="center" vertical="center"/>
    </xf>
    <xf numFmtId="0" fontId="9" fillId="0" borderId="18" xfId="0" applyFont="1" applyFill="1" applyBorder="1" applyAlignment="1" applyProtection="1">
      <alignment horizontal="left" vertical="center" wrapText="1"/>
    </xf>
    <xf numFmtId="42" fontId="9" fillId="0" borderId="18" xfId="2" applyNumberFormat="1" applyFont="1" applyFill="1" applyBorder="1" applyAlignment="1" applyProtection="1">
      <alignment vertical="center"/>
      <protection locked="0"/>
    </xf>
    <xf numFmtId="0" fontId="10" fillId="4" borderId="19" xfId="2" applyFont="1" applyFill="1" applyBorder="1" applyAlignment="1" applyProtection="1">
      <alignment horizontal="right"/>
    </xf>
    <xf numFmtId="0" fontId="10" fillId="4" borderId="20" xfId="2" applyFont="1" applyFill="1" applyBorder="1" applyAlignment="1" applyProtection="1">
      <alignment horizontal="right"/>
    </xf>
    <xf numFmtId="42" fontId="10" fillId="4" borderId="20" xfId="2" applyNumberFormat="1" applyFont="1" applyFill="1" applyBorder="1" applyProtection="1"/>
    <xf numFmtId="10" fontId="10" fillId="4" borderId="21" xfId="1"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0" xfId="0" applyFont="1" applyFill="1" applyAlignment="1" applyProtection="1"/>
    <xf numFmtId="0" fontId="2" fillId="2" borderId="24" xfId="0" applyFont="1" applyFill="1" applyBorder="1" applyAlignment="1" applyProtection="1">
      <alignment horizontal="center"/>
    </xf>
    <xf numFmtId="0" fontId="2" fillId="2" borderId="25" xfId="0" applyFont="1" applyFill="1" applyBorder="1" applyAlignment="1" applyProtection="1">
      <alignment horizontal="center"/>
    </xf>
    <xf numFmtId="41" fontId="2" fillId="2" borderId="25" xfId="0" applyNumberFormat="1" applyFont="1" applyFill="1" applyBorder="1" applyAlignment="1" applyProtection="1">
      <alignment horizontal="center"/>
    </xf>
    <xf numFmtId="9" fontId="2" fillId="2" borderId="26" xfId="0" applyNumberFormat="1" applyFont="1" applyFill="1" applyBorder="1" applyAlignment="1" applyProtection="1">
      <alignment horizontal="center" vertical="center"/>
    </xf>
    <xf numFmtId="0" fontId="0" fillId="0" borderId="0" xfId="0" applyFont="1" applyFill="1" applyAlignment="1" applyProtection="1">
      <alignment horizontal="center"/>
    </xf>
    <xf numFmtId="0" fontId="11" fillId="0" borderId="27" xfId="0" applyFont="1" applyFill="1" applyBorder="1" applyAlignment="1" applyProtection="1">
      <alignment horizontal="center" vertical="center"/>
    </xf>
    <xf numFmtId="0" fontId="11" fillId="0" borderId="27" xfId="0" applyFont="1" applyFill="1" applyBorder="1" applyAlignment="1" applyProtection="1">
      <alignment vertical="center" wrapText="1"/>
    </xf>
    <xf numFmtId="3" fontId="0" fillId="0" borderId="27" xfId="0" applyNumberFormat="1" applyFont="1" applyFill="1" applyBorder="1" applyAlignment="1" applyProtection="1">
      <alignment vertical="center"/>
    </xf>
    <xf numFmtId="10" fontId="0" fillId="0" borderId="27" xfId="0" applyNumberFormat="1" applyFont="1" applyFill="1" applyBorder="1" applyAlignment="1" applyProtection="1">
      <alignment horizontal="center" vertical="center"/>
    </xf>
    <xf numFmtId="0" fontId="0" fillId="0" borderId="27" xfId="0" applyNumberFormat="1" applyFont="1" applyFill="1" applyBorder="1" applyAlignment="1" applyProtection="1">
      <alignment horizontal="center" vertical="center"/>
    </xf>
    <xf numFmtId="0" fontId="0" fillId="2" borderId="24" xfId="0" applyFont="1" applyFill="1" applyBorder="1" applyAlignment="1" applyProtection="1">
      <alignment horizontal="center" vertical="center"/>
    </xf>
    <xf numFmtId="0" fontId="12" fillId="2" borderId="25" xfId="0" applyFont="1" applyFill="1" applyBorder="1" applyAlignment="1" applyProtection="1">
      <alignment horizontal="right" vertical="center" wrapText="1"/>
    </xf>
    <xf numFmtId="41" fontId="12" fillId="2" borderId="27" xfId="0" applyNumberFormat="1" applyFont="1" applyFill="1" applyBorder="1" applyAlignment="1" applyProtection="1">
      <alignment vertical="center"/>
    </xf>
    <xf numFmtId="10" fontId="12" fillId="2" borderId="27" xfId="0" applyNumberFormat="1" applyFont="1" applyFill="1" applyBorder="1" applyAlignment="1" applyProtection="1">
      <alignment vertical="center"/>
    </xf>
    <xf numFmtId="0" fontId="6" fillId="0" borderId="28" xfId="0" applyFont="1" applyFill="1" applyBorder="1" applyAlignment="1" applyProtection="1">
      <alignment horizontal="center"/>
    </xf>
    <xf numFmtId="0" fontId="2" fillId="0" borderId="0" xfId="0" applyFont="1" applyFill="1" applyAlignment="1" applyProtection="1">
      <alignment horizontal="center"/>
    </xf>
    <xf numFmtId="0" fontId="2" fillId="2" borderId="27" xfId="0" applyFont="1" applyFill="1" applyBorder="1" applyAlignment="1" applyProtection="1">
      <alignment horizontal="center"/>
    </xf>
    <xf numFmtId="41" fontId="2" fillId="2" borderId="27" xfId="0" applyNumberFormat="1" applyFont="1" applyFill="1" applyBorder="1" applyAlignment="1" applyProtection="1">
      <alignment horizontal="center"/>
    </xf>
    <xf numFmtId="9" fontId="2" fillId="2" borderId="27" xfId="0" applyNumberFormat="1" applyFont="1" applyFill="1" applyBorder="1" applyAlignment="1" applyProtection="1">
      <alignment horizontal="center" vertical="center"/>
    </xf>
    <xf numFmtId="0" fontId="11" fillId="0" borderId="27" xfId="0" applyFont="1" applyFill="1" applyBorder="1" applyAlignment="1" applyProtection="1">
      <alignment vertical="center"/>
    </xf>
    <xf numFmtId="41" fontId="0" fillId="0" borderId="27" xfId="0" applyNumberFormat="1" applyFont="1" applyFill="1" applyBorder="1" applyAlignment="1" applyProtection="1">
      <alignment vertical="center"/>
    </xf>
    <xf numFmtId="10" fontId="12" fillId="2" borderId="27" xfId="1" applyNumberFormat="1" applyFont="1" applyFill="1" applyBorder="1" applyAlignment="1" applyProtection="1">
      <alignment horizontal="center"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dPt>
          <c:dPt>
            <c:idx val="2"/>
            <c:invertIfNegative val="0"/>
            <c:bubble3D val="0"/>
            <c:spPr>
              <a:solidFill>
                <a:srgbClr val="009900"/>
              </a:solidFill>
            </c:spPr>
          </c:dPt>
          <c:val>
            <c:numRef>
              <c:f>'[1]S.H. EGRESOS'!$C$79:$C$83</c:f>
              <c:numCache>
                <c:formatCode>#,##0</c:formatCode>
                <c:ptCount val="5"/>
                <c:pt idx="0">
                  <c:v>8689057.9200000018</c:v>
                </c:pt>
                <c:pt idx="1">
                  <c:v>1186068</c:v>
                </c:pt>
                <c:pt idx="2">
                  <c:v>0</c:v>
                </c:pt>
                <c:pt idx="3">
                  <c:v>0</c:v>
                </c:pt>
                <c:pt idx="4">
                  <c:v>0</c:v>
                </c:pt>
              </c:numCache>
            </c:numRef>
          </c:val>
        </c:ser>
        <c:dLbls>
          <c:showLegendKey val="0"/>
          <c:showVal val="0"/>
          <c:showCatName val="0"/>
          <c:showSerName val="0"/>
          <c:showPercent val="0"/>
          <c:showBubbleSize val="0"/>
        </c:dLbls>
        <c:gapWidth val="18"/>
        <c:overlap val="90"/>
        <c:axId val="303140864"/>
        <c:axId val="303142400"/>
      </c:barChart>
      <c:catAx>
        <c:axId val="30314086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303142400"/>
        <c:crosses val="autoZero"/>
        <c:auto val="1"/>
        <c:lblAlgn val="ctr"/>
        <c:lblOffset val="100"/>
        <c:noMultiLvlLbl val="0"/>
      </c:catAx>
      <c:valAx>
        <c:axId val="303142400"/>
        <c:scaling>
          <c:orientation val="minMax"/>
        </c:scaling>
        <c:delete val="1"/>
        <c:axPos val="l"/>
        <c:majorGridlines/>
        <c:numFmt formatCode="#,##0" sourceLinked="1"/>
        <c:majorTickMark val="out"/>
        <c:minorTickMark val="none"/>
        <c:tickLblPos val="nextTo"/>
        <c:crossAx val="30314086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dPt>
          <c:dPt>
            <c:idx val="2"/>
            <c:invertIfNegative val="0"/>
            <c:bubble3D val="0"/>
            <c:spPr>
              <a:solidFill>
                <a:srgbClr val="009900"/>
              </a:solidFill>
            </c:spPr>
          </c:dPt>
          <c:dPt>
            <c:idx val="3"/>
            <c:invertIfNegative val="0"/>
            <c:bubble3D val="0"/>
            <c:spPr>
              <a:solidFill>
                <a:schemeClr val="accent6">
                  <a:lumMod val="75000"/>
                </a:schemeClr>
              </a:solidFill>
            </c:spPr>
          </c:dPt>
          <c:dPt>
            <c:idx val="4"/>
            <c:invertIfNegative val="0"/>
            <c:bubble3D val="0"/>
            <c:spPr>
              <a:solidFill>
                <a:srgbClr val="7030A0"/>
              </a:solidFill>
            </c:spPr>
          </c:dPt>
          <c:cat>
            <c:numRef>
              <c:f>'[1]S.H. EGRESOS'!$A$88:$A$92</c:f>
              <c:numCache>
                <c:formatCode>General</c:formatCode>
                <c:ptCount val="5"/>
                <c:pt idx="0">
                  <c:v>100</c:v>
                </c:pt>
                <c:pt idx="1">
                  <c:v>200</c:v>
                </c:pt>
                <c:pt idx="2">
                  <c:v>400</c:v>
                </c:pt>
                <c:pt idx="3">
                  <c:v>500</c:v>
                </c:pt>
                <c:pt idx="4">
                  <c:v>600</c:v>
                </c:pt>
              </c:numCache>
            </c:numRef>
          </c:cat>
          <c:val>
            <c:numRef>
              <c:f>'[1]S.H. EGRESOS'!$C$88:$C$92</c:f>
              <c:numCache>
                <c:formatCode>_(* #,##0_);_(* \(#,##0\);_(* "-"_);_(@_)</c:formatCode>
                <c:ptCount val="5"/>
                <c:pt idx="0">
                  <c:v>9875125.9200000018</c:v>
                </c:pt>
                <c:pt idx="1">
                  <c:v>0</c:v>
                </c:pt>
                <c:pt idx="2">
                  <c:v>0</c:v>
                </c:pt>
                <c:pt idx="3">
                  <c:v>0</c:v>
                </c:pt>
                <c:pt idx="4">
                  <c:v>0</c:v>
                </c:pt>
              </c:numCache>
            </c:numRef>
          </c:val>
        </c:ser>
        <c:dLbls>
          <c:showLegendKey val="0"/>
          <c:showVal val="0"/>
          <c:showCatName val="0"/>
          <c:showSerName val="0"/>
          <c:showPercent val="0"/>
          <c:showBubbleSize val="0"/>
        </c:dLbls>
        <c:gapWidth val="23"/>
        <c:shape val="cylinder"/>
        <c:axId val="303344640"/>
        <c:axId val="303350528"/>
        <c:axId val="0"/>
      </c:bar3DChart>
      <c:catAx>
        <c:axId val="303344640"/>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303350528"/>
        <c:crosses val="autoZero"/>
        <c:auto val="1"/>
        <c:lblAlgn val="ctr"/>
        <c:lblOffset val="100"/>
        <c:noMultiLvlLbl val="0"/>
      </c:catAx>
      <c:valAx>
        <c:axId val="303350528"/>
        <c:scaling>
          <c:orientation val="minMax"/>
        </c:scaling>
        <c:delete val="1"/>
        <c:axPos val="b"/>
        <c:majorGridlines/>
        <c:numFmt formatCode="_(* #,##0_);_(* \(#,##0\);_(* &quot;-&quot;_);_(@_)" sourceLinked="1"/>
        <c:majorTickMark val="out"/>
        <c:minorTickMark val="none"/>
        <c:tickLblPos val="nextTo"/>
        <c:crossAx val="30334464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ecador1/Documents/RESPALDO%20PC%20%20ADRIAN/2016/PRESUPUESTO%20SAPASMAG%202016%20DEFINITIVO%209DIC2015%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PROG DESEMPEÑO FUNCIONES"/>
      <sheetName val="S.H-INGRESOS"/>
      <sheetName val="S.H. EGRESOS"/>
      <sheetName val="ESTIM.INGRESOS  BASE MENSUAL"/>
      <sheetName val="PRESUP. EGRESOS BASE MENSUAL"/>
      <sheetName val="PRESUP. EGRESOS F.F. "/>
      <sheetName val="CLASIFIC.ADMINISTRATIVA"/>
      <sheetName val="CLASIFIC.FUNCIONAL DEL GASTO"/>
      <sheetName val="PLANTILLA  "/>
      <sheetName val="PRES. CLASIF.  PROGRAMATICA"/>
      <sheetName val=" CAT. FUNCION, SUB FUNCION"/>
      <sheetName val="CAT FF"/>
      <sheetName val="CAT. CLASIFICACIÓN PROGRAMATICA"/>
    </sheetNames>
    <sheetDataSet>
      <sheetData sheetId="0">
        <row r="3">
          <cell r="B3" t="str">
            <v>Municipio:  SISTEMA DE AGUA POTABLE ALCANTARILLADO Y SANEAMIENTO DE MAGDALENA JALISCO</v>
          </cell>
        </row>
      </sheetData>
      <sheetData sheetId="1"/>
      <sheetData sheetId="2"/>
      <sheetData sheetId="3"/>
      <sheetData sheetId="4"/>
      <sheetData sheetId="5">
        <row r="79">
          <cell r="C79">
            <v>8689057.9200000018</v>
          </cell>
        </row>
        <row r="80">
          <cell r="C80">
            <v>1186068</v>
          </cell>
        </row>
        <row r="81">
          <cell r="C81">
            <v>0</v>
          </cell>
        </row>
        <row r="82">
          <cell r="C82">
            <v>0</v>
          </cell>
        </row>
        <row r="83">
          <cell r="C83">
            <v>0</v>
          </cell>
        </row>
        <row r="88">
          <cell r="A88">
            <v>100</v>
          </cell>
          <cell r="C88">
            <v>9875125.9200000018</v>
          </cell>
        </row>
        <row r="89">
          <cell r="A89">
            <v>200</v>
          </cell>
          <cell r="C89">
            <v>0</v>
          </cell>
        </row>
        <row r="90">
          <cell r="A90">
            <v>400</v>
          </cell>
          <cell r="C90">
            <v>0</v>
          </cell>
        </row>
        <row r="91">
          <cell r="A91">
            <v>500</v>
          </cell>
          <cell r="C91">
            <v>0</v>
          </cell>
        </row>
        <row r="92">
          <cell r="A92">
            <v>600</v>
          </cell>
          <cell r="C92">
            <v>0</v>
          </cell>
        </row>
      </sheetData>
      <sheetData sheetId="6"/>
      <sheetData sheetId="7"/>
      <sheetData sheetId="8">
        <row r="6">
          <cell r="L6">
            <v>2614836</v>
          </cell>
        </row>
        <row r="11">
          <cell r="L11">
            <v>85764</v>
          </cell>
        </row>
        <row r="16">
          <cell r="L16">
            <v>455316</v>
          </cell>
        </row>
        <row r="25">
          <cell r="L25">
            <v>602508</v>
          </cell>
        </row>
        <row r="30">
          <cell r="L30">
            <v>221424</v>
          </cell>
        </row>
        <row r="37">
          <cell r="L37">
            <v>0</v>
          </cell>
        </row>
        <row r="39">
          <cell r="L39">
            <v>108951</v>
          </cell>
        </row>
        <row r="43">
          <cell r="L43">
            <v>136488</v>
          </cell>
        </row>
        <row r="52">
          <cell r="L52">
            <v>8400</v>
          </cell>
        </row>
        <row r="56">
          <cell r="L56">
            <v>0</v>
          </cell>
        </row>
        <row r="66">
          <cell r="L66">
            <v>308064</v>
          </cell>
        </row>
        <row r="76">
          <cell r="L76">
            <v>304308</v>
          </cell>
        </row>
        <row r="84">
          <cell r="L84">
            <v>124992</v>
          </cell>
        </row>
        <row r="87">
          <cell r="L87">
            <v>47299.560000000012</v>
          </cell>
        </row>
        <row r="93">
          <cell r="L93">
            <v>0</v>
          </cell>
        </row>
        <row r="97">
          <cell r="L97">
            <v>162982.07999999996</v>
          </cell>
        </row>
        <row r="108">
          <cell r="L108">
            <v>2376300</v>
          </cell>
        </row>
        <row r="118">
          <cell r="L118">
            <v>75000</v>
          </cell>
        </row>
        <row r="128">
          <cell r="L128">
            <v>452189.28</v>
          </cell>
        </row>
        <row r="138">
          <cell r="L138">
            <v>11352</v>
          </cell>
        </row>
        <row r="148">
          <cell r="L148">
            <v>202164</v>
          </cell>
        </row>
        <row r="158">
          <cell r="L158">
            <v>0</v>
          </cell>
        </row>
        <row r="166">
          <cell r="L166">
            <v>10284</v>
          </cell>
        </row>
        <row r="176">
          <cell r="L176">
            <v>8496</v>
          </cell>
        </row>
        <row r="182">
          <cell r="L182">
            <v>185940</v>
          </cell>
        </row>
        <row r="193">
          <cell r="L193">
            <v>0</v>
          </cell>
        </row>
        <row r="203">
          <cell r="L203">
            <v>0</v>
          </cell>
        </row>
        <row r="209">
          <cell r="L209">
            <v>186000</v>
          </cell>
        </row>
        <row r="219">
          <cell r="L219">
            <v>0</v>
          </cell>
        </row>
        <row r="228">
          <cell r="L228">
            <v>0</v>
          </cell>
        </row>
        <row r="232">
          <cell r="L232">
            <v>0</v>
          </cell>
        </row>
        <row r="239">
          <cell r="L239">
            <v>0</v>
          </cell>
        </row>
        <row r="241">
          <cell r="L241">
            <v>0</v>
          </cell>
        </row>
        <row r="247">
          <cell r="L247">
            <v>0</v>
          </cell>
        </row>
        <row r="252">
          <cell r="L252">
            <v>0</v>
          </cell>
        </row>
        <row r="259">
          <cell r="L259">
            <v>0</v>
          </cell>
        </row>
        <row r="264">
          <cell r="L264">
            <v>0</v>
          </cell>
        </row>
        <row r="267">
          <cell r="L267">
            <v>0</v>
          </cell>
        </row>
        <row r="274">
          <cell r="L274">
            <v>0</v>
          </cell>
        </row>
        <row r="276">
          <cell r="L276">
            <v>216000</v>
          </cell>
        </row>
        <row r="285">
          <cell r="L285">
            <v>0</v>
          </cell>
        </row>
        <row r="295">
          <cell r="L295">
            <v>0</v>
          </cell>
        </row>
        <row r="300">
          <cell r="L300">
            <v>0</v>
          </cell>
        </row>
        <row r="311">
          <cell r="L311">
            <v>970068</v>
          </cell>
        </row>
        <row r="320">
          <cell r="L320">
            <v>0</v>
          </cell>
        </row>
        <row r="329">
          <cell r="L329">
            <v>0</v>
          </cell>
        </row>
        <row r="333">
          <cell r="L333">
            <v>0</v>
          </cell>
        </row>
        <row r="336">
          <cell r="L336">
            <v>0</v>
          </cell>
        </row>
        <row r="346">
          <cell r="L346">
            <v>0</v>
          </cell>
        </row>
        <row r="353">
          <cell r="L353">
            <v>0</v>
          </cell>
        </row>
        <row r="363">
          <cell r="L363">
            <v>0</v>
          </cell>
        </row>
        <row r="373">
          <cell r="L373">
            <v>0</v>
          </cell>
        </row>
        <row r="376">
          <cell r="L376">
            <v>0</v>
          </cell>
        </row>
        <row r="380">
          <cell r="L380">
            <v>0</v>
          </cell>
        </row>
        <row r="399">
          <cell r="L399">
            <v>0</v>
          </cell>
        </row>
        <row r="408">
          <cell r="L408">
            <v>0</v>
          </cell>
        </row>
        <row r="417">
          <cell r="L417">
            <v>0</v>
          </cell>
        </row>
        <row r="420">
          <cell r="L420">
            <v>0</v>
          </cell>
        </row>
        <row r="423">
          <cell r="L423">
            <v>0</v>
          </cell>
        </row>
        <row r="425">
          <cell r="L425">
            <v>0</v>
          </cell>
        </row>
        <row r="428">
          <cell r="L428">
            <v>0</v>
          </cell>
        </row>
        <row r="430">
          <cell r="C430">
            <v>9875125.9200000018</v>
          </cell>
          <cell r="D430">
            <v>0</v>
          </cell>
          <cell r="E430">
            <v>0</v>
          </cell>
          <cell r="F430">
            <v>0</v>
          </cell>
          <cell r="G430">
            <v>0</v>
          </cell>
          <cell r="H430">
            <v>0</v>
          </cell>
          <cell r="I430">
            <v>0</v>
          </cell>
          <cell r="J430">
            <v>0</v>
          </cell>
          <cell r="K430">
            <v>0</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19"/>
  <sheetViews>
    <sheetView tabSelected="1" workbookViewId="0">
      <selection sqref="A1:XFD1048576"/>
    </sheetView>
  </sheetViews>
  <sheetFormatPr baseColWidth="10" defaultColWidth="0" defaultRowHeight="15" customHeight="1" zeroHeight="1" x14ac:dyDescent="0.25"/>
  <cols>
    <col min="1" max="1" width="8.42578125" style="57" customWidth="1"/>
    <col min="2" max="2" width="32.85546875" style="2" customWidth="1"/>
    <col min="3" max="3" width="17.140625" style="75" customWidth="1"/>
    <col min="4" max="4" width="15.42578125" style="76" customWidth="1"/>
    <col min="5" max="5" width="21.42578125" style="2" customWidth="1"/>
    <col min="6" max="6" width="20.7109375" style="2" customWidth="1"/>
    <col min="7" max="7" width="25.7109375" style="2" customWidth="1"/>
    <col min="8" max="8" width="0.7109375" style="2" customWidth="1"/>
    <col min="9" max="16" width="0" style="2" hidden="1" customWidth="1"/>
    <col min="17" max="17" width="11.42578125" style="2" hidden="1" customWidth="1"/>
    <col min="18" max="18" width="0" style="2" hidden="1" customWidth="1"/>
    <col min="19" max="256" width="11.42578125" style="2" hidden="1"/>
    <col min="257" max="257" width="8.42578125" style="2" customWidth="1"/>
    <col min="258" max="258" width="32.85546875" style="2" customWidth="1"/>
    <col min="259" max="259" width="17.140625" style="2" customWidth="1"/>
    <col min="260" max="260" width="15.42578125" style="2" customWidth="1"/>
    <col min="261" max="261" width="21.42578125" style="2" customWidth="1"/>
    <col min="262" max="262" width="20.7109375" style="2" customWidth="1"/>
    <col min="263" max="263" width="25.7109375" style="2" customWidth="1"/>
    <col min="264" max="264" width="0.7109375" style="2" customWidth="1"/>
    <col min="265" max="274" width="11.42578125" style="2" hidden="1" customWidth="1"/>
    <col min="275" max="512" width="11.42578125" style="2" hidden="1"/>
    <col min="513" max="513" width="8.42578125" style="2" customWidth="1"/>
    <col min="514" max="514" width="32.85546875" style="2" customWidth="1"/>
    <col min="515" max="515" width="17.140625" style="2" customWidth="1"/>
    <col min="516" max="516" width="15.42578125" style="2" customWidth="1"/>
    <col min="517" max="517" width="21.42578125" style="2" customWidth="1"/>
    <col min="518" max="518" width="20.7109375" style="2" customWidth="1"/>
    <col min="519" max="519" width="25.7109375" style="2" customWidth="1"/>
    <col min="520" max="520" width="0.7109375" style="2" customWidth="1"/>
    <col min="521" max="530" width="11.42578125" style="2" hidden="1" customWidth="1"/>
    <col min="531" max="768" width="11.42578125" style="2" hidden="1"/>
    <col min="769" max="769" width="8.42578125" style="2" customWidth="1"/>
    <col min="770" max="770" width="32.85546875" style="2" customWidth="1"/>
    <col min="771" max="771" width="17.140625" style="2" customWidth="1"/>
    <col min="772" max="772" width="15.42578125" style="2" customWidth="1"/>
    <col min="773" max="773" width="21.42578125" style="2" customWidth="1"/>
    <col min="774" max="774" width="20.7109375" style="2" customWidth="1"/>
    <col min="775" max="775" width="25.7109375" style="2" customWidth="1"/>
    <col min="776" max="776" width="0.7109375" style="2" customWidth="1"/>
    <col min="777" max="786" width="11.42578125" style="2" hidden="1" customWidth="1"/>
    <col min="787" max="1024" width="11.42578125" style="2" hidden="1"/>
    <col min="1025" max="1025" width="8.42578125" style="2" customWidth="1"/>
    <col min="1026" max="1026" width="32.85546875" style="2" customWidth="1"/>
    <col min="1027" max="1027" width="17.140625" style="2" customWidth="1"/>
    <col min="1028" max="1028" width="15.42578125" style="2" customWidth="1"/>
    <col min="1029" max="1029" width="21.42578125" style="2" customWidth="1"/>
    <col min="1030" max="1030" width="20.7109375" style="2" customWidth="1"/>
    <col min="1031" max="1031" width="25.7109375" style="2" customWidth="1"/>
    <col min="1032" max="1032" width="0.7109375" style="2" customWidth="1"/>
    <col min="1033" max="1042" width="11.42578125" style="2" hidden="1" customWidth="1"/>
    <col min="1043" max="1280" width="11.42578125" style="2" hidden="1"/>
    <col min="1281" max="1281" width="8.42578125" style="2" customWidth="1"/>
    <col min="1282" max="1282" width="32.85546875" style="2" customWidth="1"/>
    <col min="1283" max="1283" width="17.140625" style="2" customWidth="1"/>
    <col min="1284" max="1284" width="15.42578125" style="2" customWidth="1"/>
    <col min="1285" max="1285" width="21.42578125" style="2" customWidth="1"/>
    <col min="1286" max="1286" width="20.7109375" style="2" customWidth="1"/>
    <col min="1287" max="1287" width="25.7109375" style="2" customWidth="1"/>
    <col min="1288" max="1288" width="0.7109375" style="2" customWidth="1"/>
    <col min="1289" max="1298" width="11.42578125" style="2" hidden="1" customWidth="1"/>
    <col min="1299" max="1536" width="11.42578125" style="2" hidden="1"/>
    <col min="1537" max="1537" width="8.42578125" style="2" customWidth="1"/>
    <col min="1538" max="1538" width="32.85546875" style="2" customWidth="1"/>
    <col min="1539" max="1539" width="17.140625" style="2" customWidth="1"/>
    <col min="1540" max="1540" width="15.42578125" style="2" customWidth="1"/>
    <col min="1541" max="1541" width="21.42578125" style="2" customWidth="1"/>
    <col min="1542" max="1542" width="20.7109375" style="2" customWidth="1"/>
    <col min="1543" max="1543" width="25.7109375" style="2" customWidth="1"/>
    <col min="1544" max="1544" width="0.7109375" style="2" customWidth="1"/>
    <col min="1545" max="1554" width="11.42578125" style="2" hidden="1" customWidth="1"/>
    <col min="1555" max="1792" width="11.42578125" style="2" hidden="1"/>
    <col min="1793" max="1793" width="8.42578125" style="2" customWidth="1"/>
    <col min="1794" max="1794" width="32.85546875" style="2" customWidth="1"/>
    <col min="1795" max="1795" width="17.140625" style="2" customWidth="1"/>
    <col min="1796" max="1796" width="15.42578125" style="2" customWidth="1"/>
    <col min="1797" max="1797" width="21.42578125" style="2" customWidth="1"/>
    <col min="1798" max="1798" width="20.7109375" style="2" customWidth="1"/>
    <col min="1799" max="1799" width="25.7109375" style="2" customWidth="1"/>
    <col min="1800" max="1800" width="0.7109375" style="2" customWidth="1"/>
    <col min="1801" max="1810" width="11.42578125" style="2" hidden="1" customWidth="1"/>
    <col min="1811" max="2048" width="11.42578125" style="2" hidden="1"/>
    <col min="2049" max="2049" width="8.42578125" style="2" customWidth="1"/>
    <col min="2050" max="2050" width="32.85546875" style="2" customWidth="1"/>
    <col min="2051" max="2051" width="17.140625" style="2" customWidth="1"/>
    <col min="2052" max="2052" width="15.42578125" style="2" customWidth="1"/>
    <col min="2053" max="2053" width="21.42578125" style="2" customWidth="1"/>
    <col min="2054" max="2054" width="20.7109375" style="2" customWidth="1"/>
    <col min="2055" max="2055" width="25.7109375" style="2" customWidth="1"/>
    <col min="2056" max="2056" width="0.7109375" style="2" customWidth="1"/>
    <col min="2057" max="2066" width="11.42578125" style="2" hidden="1" customWidth="1"/>
    <col min="2067" max="2304" width="11.42578125" style="2" hidden="1"/>
    <col min="2305" max="2305" width="8.42578125" style="2" customWidth="1"/>
    <col min="2306" max="2306" width="32.85546875" style="2" customWidth="1"/>
    <col min="2307" max="2307" width="17.140625" style="2" customWidth="1"/>
    <col min="2308" max="2308" width="15.42578125" style="2" customWidth="1"/>
    <col min="2309" max="2309" width="21.42578125" style="2" customWidth="1"/>
    <col min="2310" max="2310" width="20.7109375" style="2" customWidth="1"/>
    <col min="2311" max="2311" width="25.7109375" style="2" customWidth="1"/>
    <col min="2312" max="2312" width="0.7109375" style="2" customWidth="1"/>
    <col min="2313" max="2322" width="11.42578125" style="2" hidden="1" customWidth="1"/>
    <col min="2323" max="2560" width="11.42578125" style="2" hidden="1"/>
    <col min="2561" max="2561" width="8.42578125" style="2" customWidth="1"/>
    <col min="2562" max="2562" width="32.85546875" style="2" customWidth="1"/>
    <col min="2563" max="2563" width="17.140625" style="2" customWidth="1"/>
    <col min="2564" max="2564" width="15.42578125" style="2" customWidth="1"/>
    <col min="2565" max="2565" width="21.42578125" style="2" customWidth="1"/>
    <col min="2566" max="2566" width="20.7109375" style="2" customWidth="1"/>
    <col min="2567" max="2567" width="25.7109375" style="2" customWidth="1"/>
    <col min="2568" max="2568" width="0.7109375" style="2" customWidth="1"/>
    <col min="2569" max="2578" width="11.42578125" style="2" hidden="1" customWidth="1"/>
    <col min="2579" max="2816" width="11.42578125" style="2" hidden="1"/>
    <col min="2817" max="2817" width="8.42578125" style="2" customWidth="1"/>
    <col min="2818" max="2818" width="32.85546875" style="2" customWidth="1"/>
    <col min="2819" max="2819" width="17.140625" style="2" customWidth="1"/>
    <col min="2820" max="2820" width="15.42578125" style="2" customWidth="1"/>
    <col min="2821" max="2821" width="21.42578125" style="2" customWidth="1"/>
    <col min="2822" max="2822" width="20.7109375" style="2" customWidth="1"/>
    <col min="2823" max="2823" width="25.7109375" style="2" customWidth="1"/>
    <col min="2824" max="2824" width="0.7109375" style="2" customWidth="1"/>
    <col min="2825" max="2834" width="11.42578125" style="2" hidden="1" customWidth="1"/>
    <col min="2835" max="3072" width="11.42578125" style="2" hidden="1"/>
    <col min="3073" max="3073" width="8.42578125" style="2" customWidth="1"/>
    <col min="3074" max="3074" width="32.85546875" style="2" customWidth="1"/>
    <col min="3075" max="3075" width="17.140625" style="2" customWidth="1"/>
    <col min="3076" max="3076" width="15.42578125" style="2" customWidth="1"/>
    <col min="3077" max="3077" width="21.42578125" style="2" customWidth="1"/>
    <col min="3078" max="3078" width="20.7109375" style="2" customWidth="1"/>
    <col min="3079" max="3079" width="25.7109375" style="2" customWidth="1"/>
    <col min="3080" max="3080" width="0.7109375" style="2" customWidth="1"/>
    <col min="3081" max="3090" width="11.42578125" style="2" hidden="1" customWidth="1"/>
    <col min="3091" max="3328" width="11.42578125" style="2" hidden="1"/>
    <col min="3329" max="3329" width="8.42578125" style="2" customWidth="1"/>
    <col min="3330" max="3330" width="32.85546875" style="2" customWidth="1"/>
    <col min="3331" max="3331" width="17.140625" style="2" customWidth="1"/>
    <col min="3332" max="3332" width="15.42578125" style="2" customWidth="1"/>
    <col min="3333" max="3333" width="21.42578125" style="2" customWidth="1"/>
    <col min="3334" max="3334" width="20.7109375" style="2" customWidth="1"/>
    <col min="3335" max="3335" width="25.7109375" style="2" customWidth="1"/>
    <col min="3336" max="3336" width="0.7109375" style="2" customWidth="1"/>
    <col min="3337" max="3346" width="11.42578125" style="2" hidden="1" customWidth="1"/>
    <col min="3347" max="3584" width="11.42578125" style="2" hidden="1"/>
    <col min="3585" max="3585" width="8.42578125" style="2" customWidth="1"/>
    <col min="3586" max="3586" width="32.85546875" style="2" customWidth="1"/>
    <col min="3587" max="3587" width="17.140625" style="2" customWidth="1"/>
    <col min="3588" max="3588" width="15.42578125" style="2" customWidth="1"/>
    <col min="3589" max="3589" width="21.42578125" style="2" customWidth="1"/>
    <col min="3590" max="3590" width="20.7109375" style="2" customWidth="1"/>
    <col min="3591" max="3591" width="25.7109375" style="2" customWidth="1"/>
    <col min="3592" max="3592" width="0.7109375" style="2" customWidth="1"/>
    <col min="3593" max="3602" width="11.42578125" style="2" hidden="1" customWidth="1"/>
    <col min="3603" max="3840" width="11.42578125" style="2" hidden="1"/>
    <col min="3841" max="3841" width="8.42578125" style="2" customWidth="1"/>
    <col min="3842" max="3842" width="32.85546875" style="2" customWidth="1"/>
    <col min="3843" max="3843" width="17.140625" style="2" customWidth="1"/>
    <col min="3844" max="3844" width="15.42578125" style="2" customWidth="1"/>
    <col min="3845" max="3845" width="21.42578125" style="2" customWidth="1"/>
    <col min="3846" max="3846" width="20.7109375" style="2" customWidth="1"/>
    <col min="3847" max="3847" width="25.7109375" style="2" customWidth="1"/>
    <col min="3848" max="3848" width="0.7109375" style="2" customWidth="1"/>
    <col min="3849" max="3858" width="11.42578125" style="2" hidden="1" customWidth="1"/>
    <col min="3859" max="4096" width="11.42578125" style="2" hidden="1"/>
    <col min="4097" max="4097" width="8.42578125" style="2" customWidth="1"/>
    <col min="4098" max="4098" width="32.85546875" style="2" customWidth="1"/>
    <col min="4099" max="4099" width="17.140625" style="2" customWidth="1"/>
    <col min="4100" max="4100" width="15.42578125" style="2" customWidth="1"/>
    <col min="4101" max="4101" width="21.42578125" style="2" customWidth="1"/>
    <col min="4102" max="4102" width="20.7109375" style="2" customWidth="1"/>
    <col min="4103" max="4103" width="25.7109375" style="2" customWidth="1"/>
    <col min="4104" max="4104" width="0.7109375" style="2" customWidth="1"/>
    <col min="4105" max="4114" width="11.42578125" style="2" hidden="1" customWidth="1"/>
    <col min="4115" max="4352" width="11.42578125" style="2" hidden="1"/>
    <col min="4353" max="4353" width="8.42578125" style="2" customWidth="1"/>
    <col min="4354" max="4354" width="32.85546875" style="2" customWidth="1"/>
    <col min="4355" max="4355" width="17.140625" style="2" customWidth="1"/>
    <col min="4356" max="4356" width="15.42578125" style="2" customWidth="1"/>
    <col min="4357" max="4357" width="21.42578125" style="2" customWidth="1"/>
    <col min="4358" max="4358" width="20.7109375" style="2" customWidth="1"/>
    <col min="4359" max="4359" width="25.7109375" style="2" customWidth="1"/>
    <col min="4360" max="4360" width="0.7109375" style="2" customWidth="1"/>
    <col min="4361" max="4370" width="11.42578125" style="2" hidden="1" customWidth="1"/>
    <col min="4371" max="4608" width="11.42578125" style="2" hidden="1"/>
    <col min="4609" max="4609" width="8.42578125" style="2" customWidth="1"/>
    <col min="4610" max="4610" width="32.85546875" style="2" customWidth="1"/>
    <col min="4611" max="4611" width="17.140625" style="2" customWidth="1"/>
    <col min="4612" max="4612" width="15.42578125" style="2" customWidth="1"/>
    <col min="4613" max="4613" width="21.42578125" style="2" customWidth="1"/>
    <col min="4614" max="4614" width="20.7109375" style="2" customWidth="1"/>
    <col min="4615" max="4615" width="25.7109375" style="2" customWidth="1"/>
    <col min="4616" max="4616" width="0.7109375" style="2" customWidth="1"/>
    <col min="4617" max="4626" width="11.42578125" style="2" hidden="1" customWidth="1"/>
    <col min="4627" max="4864" width="11.42578125" style="2" hidden="1"/>
    <col min="4865" max="4865" width="8.42578125" style="2" customWidth="1"/>
    <col min="4866" max="4866" width="32.85546875" style="2" customWidth="1"/>
    <col min="4867" max="4867" width="17.140625" style="2" customWidth="1"/>
    <col min="4868" max="4868" width="15.42578125" style="2" customWidth="1"/>
    <col min="4869" max="4869" width="21.42578125" style="2" customWidth="1"/>
    <col min="4870" max="4870" width="20.7109375" style="2" customWidth="1"/>
    <col min="4871" max="4871" width="25.7109375" style="2" customWidth="1"/>
    <col min="4872" max="4872" width="0.7109375" style="2" customWidth="1"/>
    <col min="4873" max="4882" width="11.42578125" style="2" hidden="1" customWidth="1"/>
    <col min="4883" max="5120" width="11.42578125" style="2" hidden="1"/>
    <col min="5121" max="5121" width="8.42578125" style="2" customWidth="1"/>
    <col min="5122" max="5122" width="32.85546875" style="2" customWidth="1"/>
    <col min="5123" max="5123" width="17.140625" style="2" customWidth="1"/>
    <col min="5124" max="5124" width="15.42578125" style="2" customWidth="1"/>
    <col min="5125" max="5125" width="21.42578125" style="2" customWidth="1"/>
    <col min="5126" max="5126" width="20.7109375" style="2" customWidth="1"/>
    <col min="5127" max="5127" width="25.7109375" style="2" customWidth="1"/>
    <col min="5128" max="5128" width="0.7109375" style="2" customWidth="1"/>
    <col min="5129" max="5138" width="11.42578125" style="2" hidden="1" customWidth="1"/>
    <col min="5139" max="5376" width="11.42578125" style="2" hidden="1"/>
    <col min="5377" max="5377" width="8.42578125" style="2" customWidth="1"/>
    <col min="5378" max="5378" width="32.85546875" style="2" customWidth="1"/>
    <col min="5379" max="5379" width="17.140625" style="2" customWidth="1"/>
    <col min="5380" max="5380" width="15.42578125" style="2" customWidth="1"/>
    <col min="5381" max="5381" width="21.42578125" style="2" customWidth="1"/>
    <col min="5382" max="5382" width="20.7109375" style="2" customWidth="1"/>
    <col min="5383" max="5383" width="25.7109375" style="2" customWidth="1"/>
    <col min="5384" max="5384" width="0.7109375" style="2" customWidth="1"/>
    <col min="5385" max="5394" width="11.42578125" style="2" hidden="1" customWidth="1"/>
    <col min="5395" max="5632" width="11.42578125" style="2" hidden="1"/>
    <col min="5633" max="5633" width="8.42578125" style="2" customWidth="1"/>
    <col min="5634" max="5634" width="32.85546875" style="2" customWidth="1"/>
    <col min="5635" max="5635" width="17.140625" style="2" customWidth="1"/>
    <col min="5636" max="5636" width="15.42578125" style="2" customWidth="1"/>
    <col min="5637" max="5637" width="21.42578125" style="2" customWidth="1"/>
    <col min="5638" max="5638" width="20.7109375" style="2" customWidth="1"/>
    <col min="5639" max="5639" width="25.7109375" style="2" customWidth="1"/>
    <col min="5640" max="5640" width="0.7109375" style="2" customWidth="1"/>
    <col min="5641" max="5650" width="11.42578125" style="2" hidden="1" customWidth="1"/>
    <col min="5651" max="5888" width="11.42578125" style="2" hidden="1"/>
    <col min="5889" max="5889" width="8.42578125" style="2" customWidth="1"/>
    <col min="5890" max="5890" width="32.85546875" style="2" customWidth="1"/>
    <col min="5891" max="5891" width="17.140625" style="2" customWidth="1"/>
    <col min="5892" max="5892" width="15.42578125" style="2" customWidth="1"/>
    <col min="5893" max="5893" width="21.42578125" style="2" customWidth="1"/>
    <col min="5894" max="5894" width="20.7109375" style="2" customWidth="1"/>
    <col min="5895" max="5895" width="25.7109375" style="2" customWidth="1"/>
    <col min="5896" max="5896" width="0.7109375" style="2" customWidth="1"/>
    <col min="5897" max="5906" width="11.42578125" style="2" hidden="1" customWidth="1"/>
    <col min="5907" max="6144" width="11.42578125" style="2" hidden="1"/>
    <col min="6145" max="6145" width="8.42578125" style="2" customWidth="1"/>
    <col min="6146" max="6146" width="32.85546875" style="2" customWidth="1"/>
    <col min="6147" max="6147" width="17.140625" style="2" customWidth="1"/>
    <col min="6148" max="6148" width="15.42578125" style="2" customWidth="1"/>
    <col min="6149" max="6149" width="21.42578125" style="2" customWidth="1"/>
    <col min="6150" max="6150" width="20.7109375" style="2" customWidth="1"/>
    <col min="6151" max="6151" width="25.7109375" style="2" customWidth="1"/>
    <col min="6152" max="6152" width="0.7109375" style="2" customWidth="1"/>
    <col min="6153" max="6162" width="11.42578125" style="2" hidden="1" customWidth="1"/>
    <col min="6163" max="6400" width="11.42578125" style="2" hidden="1"/>
    <col min="6401" max="6401" width="8.42578125" style="2" customWidth="1"/>
    <col min="6402" max="6402" width="32.85546875" style="2" customWidth="1"/>
    <col min="6403" max="6403" width="17.140625" style="2" customWidth="1"/>
    <col min="6404" max="6404" width="15.42578125" style="2" customWidth="1"/>
    <col min="6405" max="6405" width="21.42578125" style="2" customWidth="1"/>
    <col min="6406" max="6406" width="20.7109375" style="2" customWidth="1"/>
    <col min="6407" max="6407" width="25.7109375" style="2" customWidth="1"/>
    <col min="6408" max="6408" width="0.7109375" style="2" customWidth="1"/>
    <col min="6409" max="6418" width="11.42578125" style="2" hidden="1" customWidth="1"/>
    <col min="6419" max="6656" width="11.42578125" style="2" hidden="1"/>
    <col min="6657" max="6657" width="8.42578125" style="2" customWidth="1"/>
    <col min="6658" max="6658" width="32.85546875" style="2" customWidth="1"/>
    <col min="6659" max="6659" width="17.140625" style="2" customWidth="1"/>
    <col min="6660" max="6660" width="15.42578125" style="2" customWidth="1"/>
    <col min="6661" max="6661" width="21.42578125" style="2" customWidth="1"/>
    <col min="6662" max="6662" width="20.7109375" style="2" customWidth="1"/>
    <col min="6663" max="6663" width="25.7109375" style="2" customWidth="1"/>
    <col min="6664" max="6664" width="0.7109375" style="2" customWidth="1"/>
    <col min="6665" max="6674" width="11.42578125" style="2" hidden="1" customWidth="1"/>
    <col min="6675" max="6912" width="11.42578125" style="2" hidden="1"/>
    <col min="6913" max="6913" width="8.42578125" style="2" customWidth="1"/>
    <col min="6914" max="6914" width="32.85546875" style="2" customWidth="1"/>
    <col min="6915" max="6915" width="17.140625" style="2" customWidth="1"/>
    <col min="6916" max="6916" width="15.42578125" style="2" customWidth="1"/>
    <col min="6917" max="6917" width="21.42578125" style="2" customWidth="1"/>
    <col min="6918" max="6918" width="20.7109375" style="2" customWidth="1"/>
    <col min="6919" max="6919" width="25.7109375" style="2" customWidth="1"/>
    <col min="6920" max="6920" width="0.7109375" style="2" customWidth="1"/>
    <col min="6921" max="6930" width="11.42578125" style="2" hidden="1" customWidth="1"/>
    <col min="6931" max="7168" width="11.42578125" style="2" hidden="1"/>
    <col min="7169" max="7169" width="8.42578125" style="2" customWidth="1"/>
    <col min="7170" max="7170" width="32.85546875" style="2" customWidth="1"/>
    <col min="7171" max="7171" width="17.140625" style="2" customWidth="1"/>
    <col min="7172" max="7172" width="15.42578125" style="2" customWidth="1"/>
    <col min="7173" max="7173" width="21.42578125" style="2" customWidth="1"/>
    <col min="7174" max="7174" width="20.7109375" style="2" customWidth="1"/>
    <col min="7175" max="7175" width="25.7109375" style="2" customWidth="1"/>
    <col min="7176" max="7176" width="0.7109375" style="2" customWidth="1"/>
    <col min="7177" max="7186" width="11.42578125" style="2" hidden="1" customWidth="1"/>
    <col min="7187" max="7424" width="11.42578125" style="2" hidden="1"/>
    <col min="7425" max="7425" width="8.42578125" style="2" customWidth="1"/>
    <col min="7426" max="7426" width="32.85546875" style="2" customWidth="1"/>
    <col min="7427" max="7427" width="17.140625" style="2" customWidth="1"/>
    <col min="7428" max="7428" width="15.42578125" style="2" customWidth="1"/>
    <col min="7429" max="7429" width="21.42578125" style="2" customWidth="1"/>
    <col min="7430" max="7430" width="20.7109375" style="2" customWidth="1"/>
    <col min="7431" max="7431" width="25.7109375" style="2" customWidth="1"/>
    <col min="7432" max="7432" width="0.7109375" style="2" customWidth="1"/>
    <col min="7433" max="7442" width="11.42578125" style="2" hidden="1" customWidth="1"/>
    <col min="7443" max="7680" width="11.42578125" style="2" hidden="1"/>
    <col min="7681" max="7681" width="8.42578125" style="2" customWidth="1"/>
    <col min="7682" max="7682" width="32.85546875" style="2" customWidth="1"/>
    <col min="7683" max="7683" width="17.140625" style="2" customWidth="1"/>
    <col min="7684" max="7684" width="15.42578125" style="2" customWidth="1"/>
    <col min="7685" max="7685" width="21.42578125" style="2" customWidth="1"/>
    <col min="7686" max="7686" width="20.7109375" style="2" customWidth="1"/>
    <col min="7687" max="7687" width="25.7109375" style="2" customWidth="1"/>
    <col min="7688" max="7688" width="0.7109375" style="2" customWidth="1"/>
    <col min="7689" max="7698" width="11.42578125" style="2" hidden="1" customWidth="1"/>
    <col min="7699" max="7936" width="11.42578125" style="2" hidden="1"/>
    <col min="7937" max="7937" width="8.42578125" style="2" customWidth="1"/>
    <col min="7938" max="7938" width="32.85546875" style="2" customWidth="1"/>
    <col min="7939" max="7939" width="17.140625" style="2" customWidth="1"/>
    <col min="7940" max="7940" width="15.42578125" style="2" customWidth="1"/>
    <col min="7941" max="7941" width="21.42578125" style="2" customWidth="1"/>
    <col min="7942" max="7942" width="20.7109375" style="2" customWidth="1"/>
    <col min="7943" max="7943" width="25.7109375" style="2" customWidth="1"/>
    <col min="7944" max="7944" width="0.7109375" style="2" customWidth="1"/>
    <col min="7945" max="7954" width="11.42578125" style="2" hidden="1" customWidth="1"/>
    <col min="7955" max="8192" width="11.42578125" style="2" hidden="1"/>
    <col min="8193" max="8193" width="8.42578125" style="2" customWidth="1"/>
    <col min="8194" max="8194" width="32.85546875" style="2" customWidth="1"/>
    <col min="8195" max="8195" width="17.140625" style="2" customWidth="1"/>
    <col min="8196" max="8196" width="15.42578125" style="2" customWidth="1"/>
    <col min="8197" max="8197" width="21.42578125" style="2" customWidth="1"/>
    <col min="8198" max="8198" width="20.7109375" style="2" customWidth="1"/>
    <col min="8199" max="8199" width="25.7109375" style="2" customWidth="1"/>
    <col min="8200" max="8200" width="0.7109375" style="2" customWidth="1"/>
    <col min="8201" max="8210" width="11.42578125" style="2" hidden="1" customWidth="1"/>
    <col min="8211" max="8448" width="11.42578125" style="2" hidden="1"/>
    <col min="8449" max="8449" width="8.42578125" style="2" customWidth="1"/>
    <col min="8450" max="8450" width="32.85546875" style="2" customWidth="1"/>
    <col min="8451" max="8451" width="17.140625" style="2" customWidth="1"/>
    <col min="8452" max="8452" width="15.42578125" style="2" customWidth="1"/>
    <col min="8453" max="8453" width="21.42578125" style="2" customWidth="1"/>
    <col min="8454" max="8454" width="20.7109375" style="2" customWidth="1"/>
    <col min="8455" max="8455" width="25.7109375" style="2" customWidth="1"/>
    <col min="8456" max="8456" width="0.7109375" style="2" customWidth="1"/>
    <col min="8457" max="8466" width="11.42578125" style="2" hidden="1" customWidth="1"/>
    <col min="8467" max="8704" width="11.42578125" style="2" hidden="1"/>
    <col min="8705" max="8705" width="8.42578125" style="2" customWidth="1"/>
    <col min="8706" max="8706" width="32.85546875" style="2" customWidth="1"/>
    <col min="8707" max="8707" width="17.140625" style="2" customWidth="1"/>
    <col min="8708" max="8708" width="15.42578125" style="2" customWidth="1"/>
    <col min="8709" max="8709" width="21.42578125" style="2" customWidth="1"/>
    <col min="8710" max="8710" width="20.7109375" style="2" customWidth="1"/>
    <col min="8711" max="8711" width="25.7109375" style="2" customWidth="1"/>
    <col min="8712" max="8712" width="0.7109375" style="2" customWidth="1"/>
    <col min="8713" max="8722" width="11.42578125" style="2" hidden="1" customWidth="1"/>
    <col min="8723" max="8960" width="11.42578125" style="2" hidden="1"/>
    <col min="8961" max="8961" width="8.42578125" style="2" customWidth="1"/>
    <col min="8962" max="8962" width="32.85546875" style="2" customWidth="1"/>
    <col min="8963" max="8963" width="17.140625" style="2" customWidth="1"/>
    <col min="8964" max="8964" width="15.42578125" style="2" customWidth="1"/>
    <col min="8965" max="8965" width="21.42578125" style="2" customWidth="1"/>
    <col min="8966" max="8966" width="20.7109375" style="2" customWidth="1"/>
    <col min="8967" max="8967" width="25.7109375" style="2" customWidth="1"/>
    <col min="8968" max="8968" width="0.7109375" style="2" customWidth="1"/>
    <col min="8969" max="8978" width="11.42578125" style="2" hidden="1" customWidth="1"/>
    <col min="8979" max="9216" width="11.42578125" style="2" hidden="1"/>
    <col min="9217" max="9217" width="8.42578125" style="2" customWidth="1"/>
    <col min="9218" max="9218" width="32.85546875" style="2" customWidth="1"/>
    <col min="9219" max="9219" width="17.140625" style="2" customWidth="1"/>
    <col min="9220" max="9220" width="15.42578125" style="2" customWidth="1"/>
    <col min="9221" max="9221" width="21.42578125" style="2" customWidth="1"/>
    <col min="9222" max="9222" width="20.7109375" style="2" customWidth="1"/>
    <col min="9223" max="9223" width="25.7109375" style="2" customWidth="1"/>
    <col min="9224" max="9224" width="0.7109375" style="2" customWidth="1"/>
    <col min="9225" max="9234" width="11.42578125" style="2" hidden="1" customWidth="1"/>
    <col min="9235" max="9472" width="11.42578125" style="2" hidden="1"/>
    <col min="9473" max="9473" width="8.42578125" style="2" customWidth="1"/>
    <col min="9474" max="9474" width="32.85546875" style="2" customWidth="1"/>
    <col min="9475" max="9475" width="17.140625" style="2" customWidth="1"/>
    <col min="9476" max="9476" width="15.42578125" style="2" customWidth="1"/>
    <col min="9477" max="9477" width="21.42578125" style="2" customWidth="1"/>
    <col min="9478" max="9478" width="20.7109375" style="2" customWidth="1"/>
    <col min="9479" max="9479" width="25.7109375" style="2" customWidth="1"/>
    <col min="9480" max="9480" width="0.7109375" style="2" customWidth="1"/>
    <col min="9481" max="9490" width="11.42578125" style="2" hidden="1" customWidth="1"/>
    <col min="9491" max="9728" width="11.42578125" style="2" hidden="1"/>
    <col min="9729" max="9729" width="8.42578125" style="2" customWidth="1"/>
    <col min="9730" max="9730" width="32.85546875" style="2" customWidth="1"/>
    <col min="9731" max="9731" width="17.140625" style="2" customWidth="1"/>
    <col min="9732" max="9732" width="15.42578125" style="2" customWidth="1"/>
    <col min="9733" max="9733" width="21.42578125" style="2" customWidth="1"/>
    <col min="9734" max="9734" width="20.7109375" style="2" customWidth="1"/>
    <col min="9735" max="9735" width="25.7109375" style="2" customWidth="1"/>
    <col min="9736" max="9736" width="0.7109375" style="2" customWidth="1"/>
    <col min="9737" max="9746" width="11.42578125" style="2" hidden="1" customWidth="1"/>
    <col min="9747" max="9984" width="11.42578125" style="2" hidden="1"/>
    <col min="9985" max="9985" width="8.42578125" style="2" customWidth="1"/>
    <col min="9986" max="9986" width="32.85546875" style="2" customWidth="1"/>
    <col min="9987" max="9987" width="17.140625" style="2" customWidth="1"/>
    <col min="9988" max="9988" width="15.42578125" style="2" customWidth="1"/>
    <col min="9989" max="9989" width="21.42578125" style="2" customWidth="1"/>
    <col min="9990" max="9990" width="20.7109375" style="2" customWidth="1"/>
    <col min="9991" max="9991" width="25.7109375" style="2" customWidth="1"/>
    <col min="9992" max="9992" width="0.7109375" style="2" customWidth="1"/>
    <col min="9993" max="10002" width="11.42578125" style="2" hidden="1" customWidth="1"/>
    <col min="10003" max="10240" width="11.42578125" style="2" hidden="1"/>
    <col min="10241" max="10241" width="8.42578125" style="2" customWidth="1"/>
    <col min="10242" max="10242" width="32.85546875" style="2" customWidth="1"/>
    <col min="10243" max="10243" width="17.140625" style="2" customWidth="1"/>
    <col min="10244" max="10244" width="15.42578125" style="2" customWidth="1"/>
    <col min="10245" max="10245" width="21.42578125" style="2" customWidth="1"/>
    <col min="10246" max="10246" width="20.7109375" style="2" customWidth="1"/>
    <col min="10247" max="10247" width="25.7109375" style="2" customWidth="1"/>
    <col min="10248" max="10248" width="0.7109375" style="2" customWidth="1"/>
    <col min="10249" max="10258" width="11.42578125" style="2" hidden="1" customWidth="1"/>
    <col min="10259" max="10496" width="11.42578125" style="2" hidden="1"/>
    <col min="10497" max="10497" width="8.42578125" style="2" customWidth="1"/>
    <col min="10498" max="10498" width="32.85546875" style="2" customWidth="1"/>
    <col min="10499" max="10499" width="17.140625" style="2" customWidth="1"/>
    <col min="10500" max="10500" width="15.42578125" style="2" customWidth="1"/>
    <col min="10501" max="10501" width="21.42578125" style="2" customWidth="1"/>
    <col min="10502" max="10502" width="20.7109375" style="2" customWidth="1"/>
    <col min="10503" max="10503" width="25.7109375" style="2" customWidth="1"/>
    <col min="10504" max="10504" width="0.7109375" style="2" customWidth="1"/>
    <col min="10505" max="10514" width="11.42578125" style="2" hidden="1" customWidth="1"/>
    <col min="10515" max="10752" width="11.42578125" style="2" hidden="1"/>
    <col min="10753" max="10753" width="8.42578125" style="2" customWidth="1"/>
    <col min="10754" max="10754" width="32.85546875" style="2" customWidth="1"/>
    <col min="10755" max="10755" width="17.140625" style="2" customWidth="1"/>
    <col min="10756" max="10756" width="15.42578125" style="2" customWidth="1"/>
    <col min="10757" max="10757" width="21.42578125" style="2" customWidth="1"/>
    <col min="10758" max="10758" width="20.7109375" style="2" customWidth="1"/>
    <col min="10759" max="10759" width="25.7109375" style="2" customWidth="1"/>
    <col min="10760" max="10760" width="0.7109375" style="2" customWidth="1"/>
    <col min="10761" max="10770" width="11.42578125" style="2" hidden="1" customWidth="1"/>
    <col min="10771" max="11008" width="11.42578125" style="2" hidden="1"/>
    <col min="11009" max="11009" width="8.42578125" style="2" customWidth="1"/>
    <col min="11010" max="11010" width="32.85546875" style="2" customWidth="1"/>
    <col min="11011" max="11011" width="17.140625" style="2" customWidth="1"/>
    <col min="11012" max="11012" width="15.42578125" style="2" customWidth="1"/>
    <col min="11013" max="11013" width="21.42578125" style="2" customWidth="1"/>
    <col min="11014" max="11014" width="20.7109375" style="2" customWidth="1"/>
    <col min="11015" max="11015" width="25.7109375" style="2" customWidth="1"/>
    <col min="11016" max="11016" width="0.7109375" style="2" customWidth="1"/>
    <col min="11017" max="11026" width="11.42578125" style="2" hidden="1" customWidth="1"/>
    <col min="11027" max="11264" width="11.42578125" style="2" hidden="1"/>
    <col min="11265" max="11265" width="8.42578125" style="2" customWidth="1"/>
    <col min="11266" max="11266" width="32.85546875" style="2" customWidth="1"/>
    <col min="11267" max="11267" width="17.140625" style="2" customWidth="1"/>
    <col min="11268" max="11268" width="15.42578125" style="2" customWidth="1"/>
    <col min="11269" max="11269" width="21.42578125" style="2" customWidth="1"/>
    <col min="11270" max="11270" width="20.7109375" style="2" customWidth="1"/>
    <col min="11271" max="11271" width="25.7109375" style="2" customWidth="1"/>
    <col min="11272" max="11272" width="0.7109375" style="2" customWidth="1"/>
    <col min="11273" max="11282" width="11.42578125" style="2" hidden="1" customWidth="1"/>
    <col min="11283" max="11520" width="11.42578125" style="2" hidden="1"/>
    <col min="11521" max="11521" width="8.42578125" style="2" customWidth="1"/>
    <col min="11522" max="11522" width="32.85546875" style="2" customWidth="1"/>
    <col min="11523" max="11523" width="17.140625" style="2" customWidth="1"/>
    <col min="11524" max="11524" width="15.42578125" style="2" customWidth="1"/>
    <col min="11525" max="11525" width="21.42578125" style="2" customWidth="1"/>
    <col min="11526" max="11526" width="20.7109375" style="2" customWidth="1"/>
    <col min="11527" max="11527" width="25.7109375" style="2" customWidth="1"/>
    <col min="11528" max="11528" width="0.7109375" style="2" customWidth="1"/>
    <col min="11529" max="11538" width="11.42578125" style="2" hidden="1" customWidth="1"/>
    <col min="11539" max="11776" width="11.42578125" style="2" hidden="1"/>
    <col min="11777" max="11777" width="8.42578125" style="2" customWidth="1"/>
    <col min="11778" max="11778" width="32.85546875" style="2" customWidth="1"/>
    <col min="11779" max="11779" width="17.140625" style="2" customWidth="1"/>
    <col min="11780" max="11780" width="15.42578125" style="2" customWidth="1"/>
    <col min="11781" max="11781" width="21.42578125" style="2" customWidth="1"/>
    <col min="11782" max="11782" width="20.7109375" style="2" customWidth="1"/>
    <col min="11783" max="11783" width="25.7109375" style="2" customWidth="1"/>
    <col min="11784" max="11784" width="0.7109375" style="2" customWidth="1"/>
    <col min="11785" max="11794" width="11.42578125" style="2" hidden="1" customWidth="1"/>
    <col min="11795" max="12032" width="11.42578125" style="2" hidden="1"/>
    <col min="12033" max="12033" width="8.42578125" style="2" customWidth="1"/>
    <col min="12034" max="12034" width="32.85546875" style="2" customWidth="1"/>
    <col min="12035" max="12035" width="17.140625" style="2" customWidth="1"/>
    <col min="12036" max="12036" width="15.42578125" style="2" customWidth="1"/>
    <col min="12037" max="12037" width="21.42578125" style="2" customWidth="1"/>
    <col min="12038" max="12038" width="20.7109375" style="2" customWidth="1"/>
    <col min="12039" max="12039" width="25.7109375" style="2" customWidth="1"/>
    <col min="12040" max="12040" width="0.7109375" style="2" customWidth="1"/>
    <col min="12041" max="12050" width="11.42578125" style="2" hidden="1" customWidth="1"/>
    <col min="12051" max="12288" width="11.42578125" style="2" hidden="1"/>
    <col min="12289" max="12289" width="8.42578125" style="2" customWidth="1"/>
    <col min="12290" max="12290" width="32.85546875" style="2" customWidth="1"/>
    <col min="12291" max="12291" width="17.140625" style="2" customWidth="1"/>
    <col min="12292" max="12292" width="15.42578125" style="2" customWidth="1"/>
    <col min="12293" max="12293" width="21.42578125" style="2" customWidth="1"/>
    <col min="12294" max="12294" width="20.7109375" style="2" customWidth="1"/>
    <col min="12295" max="12295" width="25.7109375" style="2" customWidth="1"/>
    <col min="12296" max="12296" width="0.7109375" style="2" customWidth="1"/>
    <col min="12297" max="12306" width="11.42578125" style="2" hidden="1" customWidth="1"/>
    <col min="12307" max="12544" width="11.42578125" style="2" hidden="1"/>
    <col min="12545" max="12545" width="8.42578125" style="2" customWidth="1"/>
    <col min="12546" max="12546" width="32.85546875" style="2" customWidth="1"/>
    <col min="12547" max="12547" width="17.140625" style="2" customWidth="1"/>
    <col min="12548" max="12548" width="15.42578125" style="2" customWidth="1"/>
    <col min="12549" max="12549" width="21.42578125" style="2" customWidth="1"/>
    <col min="12550" max="12550" width="20.7109375" style="2" customWidth="1"/>
    <col min="12551" max="12551" width="25.7109375" style="2" customWidth="1"/>
    <col min="12552" max="12552" width="0.7109375" style="2" customWidth="1"/>
    <col min="12553" max="12562" width="11.42578125" style="2" hidden="1" customWidth="1"/>
    <col min="12563" max="12800" width="11.42578125" style="2" hidden="1"/>
    <col min="12801" max="12801" width="8.42578125" style="2" customWidth="1"/>
    <col min="12802" max="12802" width="32.85546875" style="2" customWidth="1"/>
    <col min="12803" max="12803" width="17.140625" style="2" customWidth="1"/>
    <col min="12804" max="12804" width="15.42578125" style="2" customWidth="1"/>
    <col min="12805" max="12805" width="21.42578125" style="2" customWidth="1"/>
    <col min="12806" max="12806" width="20.7109375" style="2" customWidth="1"/>
    <col min="12807" max="12807" width="25.7109375" style="2" customWidth="1"/>
    <col min="12808" max="12808" width="0.7109375" style="2" customWidth="1"/>
    <col min="12809" max="12818" width="11.42578125" style="2" hidden="1" customWidth="1"/>
    <col min="12819" max="13056" width="11.42578125" style="2" hidden="1"/>
    <col min="13057" max="13057" width="8.42578125" style="2" customWidth="1"/>
    <col min="13058" max="13058" width="32.85546875" style="2" customWidth="1"/>
    <col min="13059" max="13059" width="17.140625" style="2" customWidth="1"/>
    <col min="13060" max="13060" width="15.42578125" style="2" customWidth="1"/>
    <col min="13061" max="13061" width="21.42578125" style="2" customWidth="1"/>
    <col min="13062" max="13062" width="20.7109375" style="2" customWidth="1"/>
    <col min="13063" max="13063" width="25.7109375" style="2" customWidth="1"/>
    <col min="13064" max="13064" width="0.7109375" style="2" customWidth="1"/>
    <col min="13065" max="13074" width="11.42578125" style="2" hidden="1" customWidth="1"/>
    <col min="13075" max="13312" width="11.42578125" style="2" hidden="1"/>
    <col min="13313" max="13313" width="8.42578125" style="2" customWidth="1"/>
    <col min="13314" max="13314" width="32.85546875" style="2" customWidth="1"/>
    <col min="13315" max="13315" width="17.140625" style="2" customWidth="1"/>
    <col min="13316" max="13316" width="15.42578125" style="2" customWidth="1"/>
    <col min="13317" max="13317" width="21.42578125" style="2" customWidth="1"/>
    <col min="13318" max="13318" width="20.7109375" style="2" customWidth="1"/>
    <col min="13319" max="13319" width="25.7109375" style="2" customWidth="1"/>
    <col min="13320" max="13320" width="0.7109375" style="2" customWidth="1"/>
    <col min="13321" max="13330" width="11.42578125" style="2" hidden="1" customWidth="1"/>
    <col min="13331" max="13568" width="11.42578125" style="2" hidden="1"/>
    <col min="13569" max="13569" width="8.42578125" style="2" customWidth="1"/>
    <col min="13570" max="13570" width="32.85546875" style="2" customWidth="1"/>
    <col min="13571" max="13571" width="17.140625" style="2" customWidth="1"/>
    <col min="13572" max="13572" width="15.42578125" style="2" customWidth="1"/>
    <col min="13573" max="13573" width="21.42578125" style="2" customWidth="1"/>
    <col min="13574" max="13574" width="20.7109375" style="2" customWidth="1"/>
    <col min="13575" max="13575" width="25.7109375" style="2" customWidth="1"/>
    <col min="13576" max="13576" width="0.7109375" style="2" customWidth="1"/>
    <col min="13577" max="13586" width="11.42578125" style="2" hidden="1" customWidth="1"/>
    <col min="13587" max="13824" width="11.42578125" style="2" hidden="1"/>
    <col min="13825" max="13825" width="8.42578125" style="2" customWidth="1"/>
    <col min="13826" max="13826" width="32.85546875" style="2" customWidth="1"/>
    <col min="13827" max="13827" width="17.140625" style="2" customWidth="1"/>
    <col min="13828" max="13828" width="15.42578125" style="2" customWidth="1"/>
    <col min="13829" max="13829" width="21.42578125" style="2" customWidth="1"/>
    <col min="13830" max="13830" width="20.7109375" style="2" customWidth="1"/>
    <col min="13831" max="13831" width="25.7109375" style="2" customWidth="1"/>
    <col min="13832" max="13832" width="0.7109375" style="2" customWidth="1"/>
    <col min="13833" max="13842" width="11.42578125" style="2" hidden="1" customWidth="1"/>
    <col min="13843" max="14080" width="11.42578125" style="2" hidden="1"/>
    <col min="14081" max="14081" width="8.42578125" style="2" customWidth="1"/>
    <col min="14082" max="14082" width="32.85546875" style="2" customWidth="1"/>
    <col min="14083" max="14083" width="17.140625" style="2" customWidth="1"/>
    <col min="14084" max="14084" width="15.42578125" style="2" customWidth="1"/>
    <col min="14085" max="14085" width="21.42578125" style="2" customWidth="1"/>
    <col min="14086" max="14086" width="20.7109375" style="2" customWidth="1"/>
    <col min="14087" max="14087" width="25.7109375" style="2" customWidth="1"/>
    <col min="14088" max="14088" width="0.7109375" style="2" customWidth="1"/>
    <col min="14089" max="14098" width="11.42578125" style="2" hidden="1" customWidth="1"/>
    <col min="14099" max="14336" width="11.42578125" style="2" hidden="1"/>
    <col min="14337" max="14337" width="8.42578125" style="2" customWidth="1"/>
    <col min="14338" max="14338" width="32.85546875" style="2" customWidth="1"/>
    <col min="14339" max="14339" width="17.140625" style="2" customWidth="1"/>
    <col min="14340" max="14340" width="15.42578125" style="2" customWidth="1"/>
    <col min="14341" max="14341" width="21.42578125" style="2" customWidth="1"/>
    <col min="14342" max="14342" width="20.7109375" style="2" customWidth="1"/>
    <col min="14343" max="14343" width="25.7109375" style="2" customWidth="1"/>
    <col min="14344" max="14344" width="0.7109375" style="2" customWidth="1"/>
    <col min="14345" max="14354" width="11.42578125" style="2" hidden="1" customWidth="1"/>
    <col min="14355" max="14592" width="11.42578125" style="2" hidden="1"/>
    <col min="14593" max="14593" width="8.42578125" style="2" customWidth="1"/>
    <col min="14594" max="14594" width="32.85546875" style="2" customWidth="1"/>
    <col min="14595" max="14595" width="17.140625" style="2" customWidth="1"/>
    <col min="14596" max="14596" width="15.42578125" style="2" customWidth="1"/>
    <col min="14597" max="14597" width="21.42578125" style="2" customWidth="1"/>
    <col min="14598" max="14598" width="20.7109375" style="2" customWidth="1"/>
    <col min="14599" max="14599" width="25.7109375" style="2" customWidth="1"/>
    <col min="14600" max="14600" width="0.7109375" style="2" customWidth="1"/>
    <col min="14601" max="14610" width="11.42578125" style="2" hidden="1" customWidth="1"/>
    <col min="14611" max="14848" width="11.42578125" style="2" hidden="1"/>
    <col min="14849" max="14849" width="8.42578125" style="2" customWidth="1"/>
    <col min="14850" max="14850" width="32.85546875" style="2" customWidth="1"/>
    <col min="14851" max="14851" width="17.140625" style="2" customWidth="1"/>
    <col min="14852" max="14852" width="15.42578125" style="2" customWidth="1"/>
    <col min="14853" max="14853" width="21.42578125" style="2" customWidth="1"/>
    <col min="14854" max="14854" width="20.7109375" style="2" customWidth="1"/>
    <col min="14855" max="14855" width="25.7109375" style="2" customWidth="1"/>
    <col min="14856" max="14856" width="0.7109375" style="2" customWidth="1"/>
    <col min="14857" max="14866" width="11.42578125" style="2" hidden="1" customWidth="1"/>
    <col min="14867" max="15104" width="11.42578125" style="2" hidden="1"/>
    <col min="15105" max="15105" width="8.42578125" style="2" customWidth="1"/>
    <col min="15106" max="15106" width="32.85546875" style="2" customWidth="1"/>
    <col min="15107" max="15107" width="17.140625" style="2" customWidth="1"/>
    <col min="15108" max="15108" width="15.42578125" style="2" customWidth="1"/>
    <col min="15109" max="15109" width="21.42578125" style="2" customWidth="1"/>
    <col min="15110" max="15110" width="20.7109375" style="2" customWidth="1"/>
    <col min="15111" max="15111" width="25.7109375" style="2" customWidth="1"/>
    <col min="15112" max="15112" width="0.7109375" style="2" customWidth="1"/>
    <col min="15113" max="15122" width="11.42578125" style="2" hidden="1" customWidth="1"/>
    <col min="15123" max="15360" width="11.42578125" style="2" hidden="1"/>
    <col min="15361" max="15361" width="8.42578125" style="2" customWidth="1"/>
    <col min="15362" max="15362" width="32.85546875" style="2" customWidth="1"/>
    <col min="15363" max="15363" width="17.140625" style="2" customWidth="1"/>
    <col min="15364" max="15364" width="15.42578125" style="2" customWidth="1"/>
    <col min="15365" max="15365" width="21.42578125" style="2" customWidth="1"/>
    <col min="15366" max="15366" width="20.7109375" style="2" customWidth="1"/>
    <col min="15367" max="15367" width="25.7109375" style="2" customWidth="1"/>
    <col min="15368" max="15368" width="0.7109375" style="2" customWidth="1"/>
    <col min="15369" max="15378" width="11.42578125" style="2" hidden="1" customWidth="1"/>
    <col min="15379" max="15616" width="11.42578125" style="2" hidden="1"/>
    <col min="15617" max="15617" width="8.42578125" style="2" customWidth="1"/>
    <col min="15618" max="15618" width="32.85546875" style="2" customWidth="1"/>
    <col min="15619" max="15619" width="17.140625" style="2" customWidth="1"/>
    <col min="15620" max="15620" width="15.42578125" style="2" customWidth="1"/>
    <col min="15621" max="15621" width="21.42578125" style="2" customWidth="1"/>
    <col min="15622" max="15622" width="20.7109375" style="2" customWidth="1"/>
    <col min="15623" max="15623" width="25.7109375" style="2" customWidth="1"/>
    <col min="15624" max="15624" width="0.7109375" style="2" customWidth="1"/>
    <col min="15625" max="15634" width="11.42578125" style="2" hidden="1" customWidth="1"/>
    <col min="15635" max="15872" width="11.42578125" style="2" hidden="1"/>
    <col min="15873" max="15873" width="8.42578125" style="2" customWidth="1"/>
    <col min="15874" max="15874" width="32.85546875" style="2" customWidth="1"/>
    <col min="15875" max="15875" width="17.140625" style="2" customWidth="1"/>
    <col min="15876" max="15876" width="15.42578125" style="2" customWidth="1"/>
    <col min="15877" max="15877" width="21.42578125" style="2" customWidth="1"/>
    <col min="15878" max="15878" width="20.7109375" style="2" customWidth="1"/>
    <col min="15879" max="15879" width="25.7109375" style="2" customWidth="1"/>
    <col min="15880" max="15880" width="0.7109375" style="2" customWidth="1"/>
    <col min="15881" max="15890" width="11.42578125" style="2" hidden="1" customWidth="1"/>
    <col min="15891" max="16128" width="11.42578125" style="2" hidden="1"/>
    <col min="16129" max="16129" width="8.42578125" style="2" customWidth="1"/>
    <col min="16130" max="16130" width="32.85546875" style="2" customWidth="1"/>
    <col min="16131" max="16131" width="17.140625" style="2" customWidth="1"/>
    <col min="16132" max="16132" width="15.42578125" style="2" customWidth="1"/>
    <col min="16133" max="16133" width="21.42578125" style="2" customWidth="1"/>
    <col min="16134" max="16134" width="20.7109375" style="2" customWidth="1"/>
    <col min="16135" max="16135" width="25.7109375" style="2" customWidth="1"/>
    <col min="16136" max="16136" width="0.7109375" style="2" customWidth="1"/>
    <col min="16137" max="16146" width="11.42578125" style="2" hidden="1" customWidth="1"/>
    <col min="16147" max="16384" width="11.42578125" style="2" hidden="1"/>
  </cols>
  <sheetData>
    <row r="1" spans="1:7" ht="33" customHeight="1" x14ac:dyDescent="0.25">
      <c r="A1" s="1" t="s">
        <v>0</v>
      </c>
      <c r="B1" s="1"/>
      <c r="C1" s="1"/>
      <c r="D1" s="1"/>
      <c r="E1" s="1"/>
      <c r="F1" s="1"/>
      <c r="G1" s="1"/>
    </row>
    <row r="2" spans="1:7" ht="21" customHeight="1" x14ac:dyDescent="0.25">
      <c r="A2" s="3" t="str">
        <f>'[1]Objetivos PMD'!$B$3</f>
        <v>Municipio:  SISTEMA DE AGUA POTABLE ALCANTARILLADO Y SANEAMIENTO DE MAGDALENA JALISCO</v>
      </c>
      <c r="B2" s="3"/>
      <c r="C2" s="3"/>
      <c r="D2" s="3"/>
      <c r="E2" s="3"/>
      <c r="F2" s="3"/>
      <c r="G2" s="3"/>
    </row>
    <row r="3" spans="1:7" s="7" customFormat="1" ht="9.75" customHeight="1" x14ac:dyDescent="0.25">
      <c r="A3" s="4" t="s">
        <v>1</v>
      </c>
      <c r="B3" s="4"/>
      <c r="C3" s="4"/>
      <c r="D3" s="4"/>
      <c r="E3" s="5" t="s">
        <v>2</v>
      </c>
      <c r="F3" s="5" t="s">
        <v>3</v>
      </c>
      <c r="G3" s="6" t="s">
        <v>4</v>
      </c>
    </row>
    <row r="4" spans="1:7" s="7" customFormat="1" ht="11.25" customHeight="1" x14ac:dyDescent="0.25">
      <c r="A4" s="4"/>
      <c r="B4" s="4"/>
      <c r="C4" s="4"/>
      <c r="D4" s="4"/>
      <c r="E4" s="5"/>
      <c r="F4" s="5"/>
      <c r="G4" s="6"/>
    </row>
    <row r="5" spans="1:7" s="7" customFormat="1" ht="15.75" x14ac:dyDescent="0.25">
      <c r="A5" s="8" t="s">
        <v>5</v>
      </c>
      <c r="B5" s="8"/>
      <c r="C5" s="8"/>
      <c r="D5" s="8"/>
      <c r="E5" s="8"/>
      <c r="F5" s="8"/>
      <c r="G5" s="8"/>
    </row>
    <row r="6" spans="1:7" s="7" customFormat="1" ht="15" customHeight="1" x14ac:dyDescent="0.25">
      <c r="A6" s="9">
        <v>1000</v>
      </c>
      <c r="B6" s="10" t="s">
        <v>6</v>
      </c>
      <c r="C6" s="10"/>
      <c r="D6" s="10"/>
      <c r="E6" s="11">
        <f>SUM(E7:E13)</f>
        <v>3734576</v>
      </c>
      <c r="F6" s="11">
        <f>SUM(F7:F13)</f>
        <v>4088799</v>
      </c>
      <c r="G6" s="12">
        <f>F6/E6-1</f>
        <v>9.4849589350973096E-2</v>
      </c>
    </row>
    <row r="7" spans="1:7" s="7" customFormat="1" ht="15" customHeight="1" x14ac:dyDescent="0.25">
      <c r="A7" s="13">
        <v>1100</v>
      </c>
      <c r="B7" s="14" t="s">
        <v>7</v>
      </c>
      <c r="C7" s="14"/>
      <c r="D7" s="14"/>
      <c r="E7" s="15">
        <v>2468364</v>
      </c>
      <c r="F7" s="16">
        <f>'[1]PRESUP. EGRESOS F.F. '!L6</f>
        <v>2614836</v>
      </c>
      <c r="G7" s="17">
        <f>F7/E7-1</f>
        <v>5.9339708406053626E-2</v>
      </c>
    </row>
    <row r="8" spans="1:7" s="7" customFormat="1" ht="15" customHeight="1" x14ac:dyDescent="0.25">
      <c r="A8" s="13">
        <v>1200</v>
      </c>
      <c r="B8" s="14" t="s">
        <v>8</v>
      </c>
      <c r="C8" s="14"/>
      <c r="D8" s="14"/>
      <c r="E8" s="15">
        <v>25716</v>
      </c>
      <c r="F8" s="16">
        <f>'[1]PRESUP. EGRESOS F.F. '!L11</f>
        <v>85764</v>
      </c>
      <c r="G8" s="17">
        <f t="shared" ref="G8:G13" si="0">F8/E8-1</f>
        <v>2.3350443303779747</v>
      </c>
    </row>
    <row r="9" spans="1:7" s="7" customFormat="1" ht="15" customHeight="1" x14ac:dyDescent="0.25">
      <c r="A9" s="13">
        <v>1300</v>
      </c>
      <c r="B9" s="14" t="s">
        <v>9</v>
      </c>
      <c r="C9" s="14"/>
      <c r="D9" s="14"/>
      <c r="E9" s="18">
        <v>401584</v>
      </c>
      <c r="F9" s="16">
        <f>'[1]PRESUP. EGRESOS F.F. '!L16</f>
        <v>455316</v>
      </c>
      <c r="G9" s="17">
        <f t="shared" si="0"/>
        <v>0.13380015140045409</v>
      </c>
    </row>
    <row r="10" spans="1:7" s="7" customFormat="1" ht="15" customHeight="1" x14ac:dyDescent="0.25">
      <c r="A10" s="13">
        <v>1400</v>
      </c>
      <c r="B10" s="14" t="s">
        <v>10</v>
      </c>
      <c r="C10" s="14"/>
      <c r="D10" s="14"/>
      <c r="E10" s="18">
        <v>572382</v>
      </c>
      <c r="F10" s="16">
        <f>'[1]PRESUP. EGRESOS F.F. '!L25</f>
        <v>602508</v>
      </c>
      <c r="G10" s="17">
        <f t="shared" si="0"/>
        <v>5.2632682369466499E-2</v>
      </c>
    </row>
    <row r="11" spans="1:7" s="7" customFormat="1" ht="15" customHeight="1" x14ac:dyDescent="0.25">
      <c r="A11" s="13">
        <v>1500</v>
      </c>
      <c r="B11" s="14" t="s">
        <v>11</v>
      </c>
      <c r="C11" s="14"/>
      <c r="D11" s="14"/>
      <c r="E11" s="18">
        <v>164868</v>
      </c>
      <c r="F11" s="16">
        <f>'[1]PRESUP. EGRESOS F.F. '!L30</f>
        <v>221424</v>
      </c>
      <c r="G11" s="17">
        <f t="shared" si="0"/>
        <v>0.34303806681709004</v>
      </c>
    </row>
    <row r="12" spans="1:7" s="7" customFormat="1" ht="15" customHeight="1" x14ac:dyDescent="0.25">
      <c r="A12" s="13">
        <v>1600</v>
      </c>
      <c r="B12" s="14" t="s">
        <v>12</v>
      </c>
      <c r="C12" s="14"/>
      <c r="D12" s="14"/>
      <c r="E12" s="18">
        <v>0</v>
      </c>
      <c r="F12" s="16">
        <f>'[1]PRESUP. EGRESOS F.F. '!L37</f>
        <v>0</v>
      </c>
      <c r="G12" s="17" t="e">
        <f t="shared" si="0"/>
        <v>#DIV/0!</v>
      </c>
    </row>
    <row r="13" spans="1:7" s="7" customFormat="1" ht="15" customHeight="1" x14ac:dyDescent="0.25">
      <c r="A13" s="13">
        <v>1700</v>
      </c>
      <c r="B13" s="19" t="s">
        <v>13</v>
      </c>
      <c r="C13" s="20"/>
      <c r="D13" s="21"/>
      <c r="E13" s="15">
        <v>101662</v>
      </c>
      <c r="F13" s="16">
        <f>'[1]PRESUP. EGRESOS F.F. '!L39</f>
        <v>108951</v>
      </c>
      <c r="G13" s="17">
        <f t="shared" si="0"/>
        <v>7.1698373040073982E-2</v>
      </c>
    </row>
    <row r="14" spans="1:7" s="7" customFormat="1" ht="15" customHeight="1" x14ac:dyDescent="0.25">
      <c r="A14" s="22">
        <v>2000</v>
      </c>
      <c r="B14" s="23" t="s">
        <v>14</v>
      </c>
      <c r="C14" s="23"/>
      <c r="D14" s="23"/>
      <c r="E14" s="24">
        <f>SUM(E15:E23)</f>
        <v>807754</v>
      </c>
      <c r="F14" s="24">
        <f>SUM(F15:F23)</f>
        <v>1092533.6400000001</v>
      </c>
      <c r="G14" s="25">
        <f>F14/E14-1</f>
        <v>0.3525573875214485</v>
      </c>
    </row>
    <row r="15" spans="1:7" s="7" customFormat="1" ht="15" customHeight="1" x14ac:dyDescent="0.25">
      <c r="A15" s="13">
        <v>2100</v>
      </c>
      <c r="B15" s="14" t="s">
        <v>15</v>
      </c>
      <c r="C15" s="14"/>
      <c r="D15" s="14"/>
      <c r="E15" s="15">
        <v>133128</v>
      </c>
      <c r="F15" s="16">
        <f>'[1]PRESUP. EGRESOS F.F. '!L43</f>
        <v>136488</v>
      </c>
      <c r="G15" s="17">
        <f>F15/E15-1</f>
        <v>2.5238867856498981E-2</v>
      </c>
    </row>
    <row r="16" spans="1:7" s="7" customFormat="1" ht="15" customHeight="1" x14ac:dyDescent="0.25">
      <c r="A16" s="13">
        <v>2200</v>
      </c>
      <c r="B16" s="14" t="s">
        <v>16</v>
      </c>
      <c r="C16" s="14"/>
      <c r="D16" s="14"/>
      <c r="E16" s="15">
        <v>6500</v>
      </c>
      <c r="F16" s="16">
        <f>'[1]PRESUP. EGRESOS F.F. '!L52</f>
        <v>8400</v>
      </c>
      <c r="G16" s="17">
        <f t="shared" ref="G16:G23" si="1">F16/E16-1</f>
        <v>0.29230769230769238</v>
      </c>
    </row>
    <row r="17" spans="1:7" s="7" customFormat="1" ht="15" customHeight="1" x14ac:dyDescent="0.25">
      <c r="A17" s="13">
        <v>2300</v>
      </c>
      <c r="B17" s="14" t="s">
        <v>17</v>
      </c>
      <c r="C17" s="14"/>
      <c r="D17" s="14"/>
      <c r="E17" s="18">
        <v>0</v>
      </c>
      <c r="F17" s="16">
        <f>'[1]PRESUP. EGRESOS F.F. '!L56</f>
        <v>0</v>
      </c>
      <c r="G17" s="17" t="e">
        <f t="shared" si="1"/>
        <v>#DIV/0!</v>
      </c>
    </row>
    <row r="18" spans="1:7" s="7" customFormat="1" ht="15" customHeight="1" x14ac:dyDescent="0.25">
      <c r="A18" s="13">
        <v>2400</v>
      </c>
      <c r="B18" s="14" t="s">
        <v>18</v>
      </c>
      <c r="C18" s="14"/>
      <c r="D18" s="14"/>
      <c r="E18" s="18">
        <v>243152</v>
      </c>
      <c r="F18" s="16">
        <f>'[1]PRESUP. EGRESOS F.F. '!L66</f>
        <v>308064</v>
      </c>
      <c r="G18" s="17">
        <f t="shared" si="1"/>
        <v>0.26696058432585379</v>
      </c>
    </row>
    <row r="19" spans="1:7" s="7" customFormat="1" ht="15" customHeight="1" x14ac:dyDescent="0.25">
      <c r="A19" s="13">
        <v>2500</v>
      </c>
      <c r="B19" s="14" t="s">
        <v>19</v>
      </c>
      <c r="C19" s="14"/>
      <c r="D19" s="14"/>
      <c r="E19" s="18">
        <v>252036</v>
      </c>
      <c r="F19" s="16">
        <f>'[1]PRESUP. EGRESOS F.F. '!L76</f>
        <v>304308</v>
      </c>
      <c r="G19" s="17">
        <f t="shared" si="1"/>
        <v>0.20739894300814177</v>
      </c>
    </row>
    <row r="20" spans="1:7" s="7" customFormat="1" ht="15" customHeight="1" x14ac:dyDescent="0.25">
      <c r="A20" s="13">
        <v>2600</v>
      </c>
      <c r="B20" s="14" t="s">
        <v>20</v>
      </c>
      <c r="C20" s="14"/>
      <c r="D20" s="14"/>
      <c r="E20" s="18">
        <v>102000</v>
      </c>
      <c r="F20" s="16">
        <f>'[1]PRESUP. EGRESOS F.F. '!L84</f>
        <v>124992</v>
      </c>
      <c r="G20" s="17">
        <f t="shared" si="1"/>
        <v>0.22541176470588242</v>
      </c>
    </row>
    <row r="21" spans="1:7" s="7" customFormat="1" ht="15" customHeight="1" x14ac:dyDescent="0.25">
      <c r="A21" s="13">
        <v>2700</v>
      </c>
      <c r="B21" s="19" t="s">
        <v>21</v>
      </c>
      <c r="C21" s="20"/>
      <c r="D21" s="21"/>
      <c r="E21" s="18">
        <v>34500</v>
      </c>
      <c r="F21" s="16">
        <f>'[1]PRESUP. EGRESOS F.F. '!L87</f>
        <v>47299.560000000012</v>
      </c>
      <c r="G21" s="17">
        <f t="shared" si="1"/>
        <v>0.37100173913043522</v>
      </c>
    </row>
    <row r="22" spans="1:7" s="7" customFormat="1" ht="15" customHeight="1" x14ac:dyDescent="0.25">
      <c r="A22" s="13">
        <v>2800</v>
      </c>
      <c r="B22" s="19" t="s">
        <v>22</v>
      </c>
      <c r="C22" s="20"/>
      <c r="D22" s="21"/>
      <c r="E22" s="18">
        <v>0</v>
      </c>
      <c r="F22" s="16">
        <f>'[1]PRESUP. EGRESOS F.F. '!L93</f>
        <v>0</v>
      </c>
      <c r="G22" s="17" t="e">
        <f t="shared" si="1"/>
        <v>#DIV/0!</v>
      </c>
    </row>
    <row r="23" spans="1:7" s="7" customFormat="1" ht="15" customHeight="1" x14ac:dyDescent="0.25">
      <c r="A23" s="13">
        <v>2900</v>
      </c>
      <c r="B23" s="14" t="s">
        <v>23</v>
      </c>
      <c r="C23" s="14"/>
      <c r="D23" s="14"/>
      <c r="E23" s="18">
        <v>36438</v>
      </c>
      <c r="F23" s="16">
        <f>'[1]PRESUP. EGRESOS F.F. '!L97</f>
        <v>162982.07999999996</v>
      </c>
      <c r="G23" s="17">
        <f t="shared" si="1"/>
        <v>3.4728602008891807</v>
      </c>
    </row>
    <row r="24" spans="1:7" s="7" customFormat="1" ht="15" customHeight="1" x14ac:dyDescent="0.25">
      <c r="A24" s="22">
        <v>3000</v>
      </c>
      <c r="B24" s="23" t="s">
        <v>24</v>
      </c>
      <c r="C24" s="23"/>
      <c r="D24" s="23"/>
      <c r="E24" s="24">
        <f>SUM(E25:E33)</f>
        <v>2881692</v>
      </c>
      <c r="F24" s="24">
        <f>SUM(F25:F33)</f>
        <v>3321725.2800000003</v>
      </c>
      <c r="G24" s="25">
        <f>F24/E24-1</f>
        <v>0.15269962230522904</v>
      </c>
    </row>
    <row r="25" spans="1:7" s="7" customFormat="1" ht="15" customHeight="1" x14ac:dyDescent="0.25">
      <c r="A25" s="13">
        <v>3100</v>
      </c>
      <c r="B25" s="14" t="s">
        <v>25</v>
      </c>
      <c r="C25" s="14"/>
      <c r="D25" s="14"/>
      <c r="E25" s="15">
        <v>2230956</v>
      </c>
      <c r="F25" s="16">
        <f>'[1]PRESUP. EGRESOS F.F. '!L108</f>
        <v>2376300</v>
      </c>
      <c r="G25" s="17">
        <f>F25/E25-1</f>
        <v>6.5148752373421992E-2</v>
      </c>
    </row>
    <row r="26" spans="1:7" s="7" customFormat="1" ht="15" customHeight="1" x14ac:dyDescent="0.25">
      <c r="A26" s="13">
        <v>3200</v>
      </c>
      <c r="B26" s="14" t="s">
        <v>26</v>
      </c>
      <c r="C26" s="14"/>
      <c r="D26" s="14"/>
      <c r="E26" s="15">
        <v>42988</v>
      </c>
      <c r="F26" s="16">
        <f>'[1]PRESUP. EGRESOS F.F. '!L118</f>
        <v>75000</v>
      </c>
      <c r="G26" s="17">
        <f t="shared" ref="G26:G32" si="2">F26/E26-1</f>
        <v>0.74467293198101792</v>
      </c>
    </row>
    <row r="27" spans="1:7" s="7" customFormat="1" ht="15" customHeight="1" x14ac:dyDescent="0.25">
      <c r="A27" s="13">
        <v>3300</v>
      </c>
      <c r="B27" s="14" t="s">
        <v>27</v>
      </c>
      <c r="C27" s="14"/>
      <c r="D27" s="14"/>
      <c r="E27" s="18">
        <v>278364</v>
      </c>
      <c r="F27" s="16">
        <f>'[1]PRESUP. EGRESOS F.F. '!L128</f>
        <v>452189.28</v>
      </c>
      <c r="G27" s="17">
        <f t="shared" si="2"/>
        <v>0.62445316204681656</v>
      </c>
    </row>
    <row r="28" spans="1:7" s="7" customFormat="1" ht="15" customHeight="1" x14ac:dyDescent="0.25">
      <c r="A28" s="13">
        <v>3400</v>
      </c>
      <c r="B28" s="14" t="s">
        <v>28</v>
      </c>
      <c r="C28" s="14"/>
      <c r="D28" s="14"/>
      <c r="E28" s="18">
        <v>13824</v>
      </c>
      <c r="F28" s="16">
        <f>'[1]PRESUP. EGRESOS F.F. '!L138</f>
        <v>11352</v>
      </c>
      <c r="G28" s="17">
        <f t="shared" si="2"/>
        <v>-0.17881944444444442</v>
      </c>
    </row>
    <row r="29" spans="1:7" s="7" customFormat="1" ht="15" customHeight="1" x14ac:dyDescent="0.25">
      <c r="A29" s="13">
        <v>3500</v>
      </c>
      <c r="B29" s="14" t="s">
        <v>29</v>
      </c>
      <c r="C29" s="14"/>
      <c r="D29" s="14"/>
      <c r="E29" s="18">
        <v>141284</v>
      </c>
      <c r="F29" s="16">
        <f>'[1]PRESUP. EGRESOS F.F. '!L148</f>
        <v>202164</v>
      </c>
      <c r="G29" s="17">
        <f t="shared" si="2"/>
        <v>0.43090512726140262</v>
      </c>
    </row>
    <row r="30" spans="1:7" s="7" customFormat="1" ht="15" customHeight="1" x14ac:dyDescent="0.25">
      <c r="A30" s="13">
        <v>3600</v>
      </c>
      <c r="B30" s="14" t="s">
        <v>30</v>
      </c>
      <c r="C30" s="14"/>
      <c r="D30" s="14"/>
      <c r="E30" s="18">
        <v>7992</v>
      </c>
      <c r="F30" s="16">
        <f>'[1]PRESUP. EGRESOS F.F. '!L158</f>
        <v>0</v>
      </c>
      <c r="G30" s="17">
        <f t="shared" si="2"/>
        <v>-1</v>
      </c>
    </row>
    <row r="31" spans="1:7" s="7" customFormat="1" ht="15" customHeight="1" x14ac:dyDescent="0.25">
      <c r="A31" s="13">
        <v>3700</v>
      </c>
      <c r="B31" s="19" t="s">
        <v>31</v>
      </c>
      <c r="C31" s="20"/>
      <c r="D31" s="21"/>
      <c r="E31" s="18">
        <v>21984</v>
      </c>
      <c r="F31" s="16">
        <f>'[1]PRESUP. EGRESOS F.F. '!L166</f>
        <v>10284</v>
      </c>
      <c r="G31" s="17">
        <f t="shared" si="2"/>
        <v>-0.53220524017467241</v>
      </c>
    </row>
    <row r="32" spans="1:7" s="7" customFormat="1" ht="15" customHeight="1" x14ac:dyDescent="0.25">
      <c r="A32" s="13">
        <v>3800</v>
      </c>
      <c r="B32" s="19" t="s">
        <v>32</v>
      </c>
      <c r="C32" s="20"/>
      <c r="D32" s="21"/>
      <c r="E32" s="18">
        <v>9000</v>
      </c>
      <c r="F32" s="16">
        <f>'[1]PRESUP. EGRESOS F.F. '!L176</f>
        <v>8496</v>
      </c>
      <c r="G32" s="17">
        <f t="shared" si="2"/>
        <v>-5.600000000000005E-2</v>
      </c>
    </row>
    <row r="33" spans="1:7" s="7" customFormat="1" ht="15" customHeight="1" x14ac:dyDescent="0.25">
      <c r="A33" s="13">
        <v>3900</v>
      </c>
      <c r="B33" s="14" t="s">
        <v>33</v>
      </c>
      <c r="C33" s="14"/>
      <c r="D33" s="14"/>
      <c r="E33" s="18">
        <v>135300</v>
      </c>
      <c r="F33" s="16">
        <f>'[1]PRESUP. EGRESOS F.F. '!L182</f>
        <v>185940</v>
      </c>
      <c r="G33" s="17">
        <f>F33/E33-1</f>
        <v>0.37427937915742793</v>
      </c>
    </row>
    <row r="34" spans="1:7" s="7" customFormat="1" ht="15" customHeight="1" x14ac:dyDescent="0.25">
      <c r="A34" s="22">
        <v>4000</v>
      </c>
      <c r="B34" s="23" t="s">
        <v>34</v>
      </c>
      <c r="C34" s="23"/>
      <c r="D34" s="23"/>
      <c r="E34" s="24">
        <f>SUM(E35:E43)</f>
        <v>174996</v>
      </c>
      <c r="F34" s="24">
        <f>SUM(F35:F43)</f>
        <v>186000</v>
      </c>
      <c r="G34" s="25">
        <f>F34/E34-1</f>
        <v>6.288143728999529E-2</v>
      </c>
    </row>
    <row r="35" spans="1:7" s="7" customFormat="1" ht="15.75" x14ac:dyDescent="0.25">
      <c r="A35" s="26">
        <v>4100</v>
      </c>
      <c r="B35" s="27" t="s">
        <v>35</v>
      </c>
      <c r="C35" s="27"/>
      <c r="D35" s="27"/>
      <c r="E35" s="15">
        <v>0</v>
      </c>
      <c r="F35" s="16">
        <f>'[1]PRESUP. EGRESOS F.F. '!L193</f>
        <v>0</v>
      </c>
      <c r="G35" s="17" t="e">
        <f t="shared" ref="G35:G74" si="3">F35/E35-1</f>
        <v>#DIV/0!</v>
      </c>
    </row>
    <row r="36" spans="1:7" s="7" customFormat="1" ht="15" customHeight="1" x14ac:dyDescent="0.25">
      <c r="A36" s="26">
        <v>4200</v>
      </c>
      <c r="B36" s="27" t="s">
        <v>36</v>
      </c>
      <c r="C36" s="27"/>
      <c r="D36" s="27"/>
      <c r="E36" s="18">
        <v>0</v>
      </c>
      <c r="F36" s="16">
        <f>'[1]PRESUP. EGRESOS F.F. '!L203</f>
        <v>0</v>
      </c>
      <c r="G36" s="17" t="e">
        <f t="shared" si="3"/>
        <v>#DIV/0!</v>
      </c>
    </row>
    <row r="37" spans="1:7" s="7" customFormat="1" ht="15" customHeight="1" x14ac:dyDescent="0.25">
      <c r="A37" s="26">
        <v>4300</v>
      </c>
      <c r="B37" s="28" t="s">
        <v>37</v>
      </c>
      <c r="C37" s="29"/>
      <c r="D37" s="30"/>
      <c r="E37" s="18">
        <v>174996</v>
      </c>
      <c r="F37" s="16">
        <f>'[1]PRESUP. EGRESOS F.F. '!L209</f>
        <v>186000</v>
      </c>
      <c r="G37" s="17">
        <f t="shared" si="3"/>
        <v>6.288143728999529E-2</v>
      </c>
    </row>
    <row r="38" spans="1:7" s="7" customFormat="1" ht="15" customHeight="1" x14ac:dyDescent="0.25">
      <c r="A38" s="26">
        <v>4400</v>
      </c>
      <c r="B38" s="27" t="s">
        <v>38</v>
      </c>
      <c r="C38" s="27"/>
      <c r="D38" s="27"/>
      <c r="E38" s="15">
        <v>0</v>
      </c>
      <c r="F38" s="16">
        <f>'[1]PRESUP. EGRESOS F.F. '!L219</f>
        <v>0</v>
      </c>
      <c r="G38" s="17" t="e">
        <f>F38/E38-1</f>
        <v>#DIV/0!</v>
      </c>
    </row>
    <row r="39" spans="1:7" s="7" customFormat="1" ht="15" customHeight="1" x14ac:dyDescent="0.25">
      <c r="A39" s="26">
        <v>4500</v>
      </c>
      <c r="B39" s="14" t="s">
        <v>39</v>
      </c>
      <c r="C39" s="14"/>
      <c r="D39" s="14"/>
      <c r="E39" s="18">
        <v>0</v>
      </c>
      <c r="F39" s="16">
        <f>'[1]PRESUP. EGRESOS F.F. '!L228</f>
        <v>0</v>
      </c>
      <c r="G39" s="17" t="e">
        <f>F39/E39-1</f>
        <v>#DIV/0!</v>
      </c>
    </row>
    <row r="40" spans="1:7" s="7" customFormat="1" ht="15" customHeight="1" x14ac:dyDescent="0.25">
      <c r="A40" s="26">
        <v>4600</v>
      </c>
      <c r="B40" s="19" t="s">
        <v>40</v>
      </c>
      <c r="C40" s="20"/>
      <c r="D40" s="21"/>
      <c r="E40" s="18">
        <v>0</v>
      </c>
      <c r="F40" s="16">
        <f>'[1]PRESUP. EGRESOS F.F. '!L232</f>
        <v>0</v>
      </c>
      <c r="G40" s="17" t="e">
        <f>F40/E40-1</f>
        <v>#DIV/0!</v>
      </c>
    </row>
    <row r="41" spans="1:7" s="7" customFormat="1" ht="15" customHeight="1" x14ac:dyDescent="0.25">
      <c r="A41" s="26">
        <v>4700</v>
      </c>
      <c r="B41" s="19" t="s">
        <v>41</v>
      </c>
      <c r="C41" s="20"/>
      <c r="D41" s="21"/>
      <c r="E41" s="18">
        <v>0</v>
      </c>
      <c r="F41" s="16">
        <f>'[1]PRESUP. EGRESOS F.F. '!L239</f>
        <v>0</v>
      </c>
      <c r="G41" s="17" t="e">
        <f>F41/E41-1</f>
        <v>#DIV/0!</v>
      </c>
    </row>
    <row r="42" spans="1:7" s="7" customFormat="1" ht="15" customHeight="1" x14ac:dyDescent="0.25">
      <c r="A42" s="26">
        <v>4800</v>
      </c>
      <c r="B42" s="14" t="s">
        <v>42</v>
      </c>
      <c r="C42" s="14"/>
      <c r="D42" s="14"/>
      <c r="E42" s="18">
        <v>0</v>
      </c>
      <c r="F42" s="16">
        <f>'[1]PRESUP. EGRESOS F.F. '!L241</f>
        <v>0</v>
      </c>
      <c r="G42" s="17" t="e">
        <f>F42/E42-1</f>
        <v>#DIV/0!</v>
      </c>
    </row>
    <row r="43" spans="1:7" s="7" customFormat="1" ht="15" customHeight="1" x14ac:dyDescent="0.25">
      <c r="A43" s="26">
        <v>4900</v>
      </c>
      <c r="B43" s="27" t="s">
        <v>43</v>
      </c>
      <c r="C43" s="27"/>
      <c r="D43" s="27"/>
      <c r="E43" s="15">
        <v>0</v>
      </c>
      <c r="F43" s="16">
        <f>'[1]PRESUP. EGRESOS F.F. '!L247</f>
        <v>0</v>
      </c>
      <c r="G43" s="17" t="e">
        <f t="shared" si="3"/>
        <v>#DIV/0!</v>
      </c>
    </row>
    <row r="44" spans="1:7" s="7" customFormat="1" ht="15" customHeight="1" x14ac:dyDescent="0.25">
      <c r="A44" s="22">
        <v>5000</v>
      </c>
      <c r="B44" s="23" t="s">
        <v>44</v>
      </c>
      <c r="C44" s="23"/>
      <c r="D44" s="23"/>
      <c r="E44" s="24">
        <f>SUM(E45:E53)</f>
        <v>118884</v>
      </c>
      <c r="F44" s="24">
        <f>SUM(F45:F53)</f>
        <v>216000</v>
      </c>
      <c r="G44" s="25">
        <f t="shared" si="3"/>
        <v>0.8168971434339356</v>
      </c>
    </row>
    <row r="45" spans="1:7" s="7" customFormat="1" ht="15" customHeight="1" x14ac:dyDescent="0.25">
      <c r="A45" s="26">
        <v>5100</v>
      </c>
      <c r="B45" s="27" t="s">
        <v>45</v>
      </c>
      <c r="C45" s="27"/>
      <c r="D45" s="27"/>
      <c r="E45" s="15">
        <v>15900</v>
      </c>
      <c r="F45" s="16">
        <f>'[1]PRESUP. EGRESOS F.F. '!L252</f>
        <v>0</v>
      </c>
      <c r="G45" s="17">
        <f t="shared" si="3"/>
        <v>-1</v>
      </c>
    </row>
    <row r="46" spans="1:7" s="7" customFormat="1" ht="15" customHeight="1" x14ac:dyDescent="0.25">
      <c r="A46" s="26">
        <v>5200</v>
      </c>
      <c r="B46" s="27" t="s">
        <v>46</v>
      </c>
      <c r="C46" s="27"/>
      <c r="D46" s="27"/>
      <c r="E46" s="15">
        <v>0</v>
      </c>
      <c r="F46" s="16">
        <f>'[1]PRESUP. EGRESOS F.F. '!L259</f>
        <v>0</v>
      </c>
      <c r="G46" s="17" t="e">
        <f t="shared" si="3"/>
        <v>#DIV/0!</v>
      </c>
    </row>
    <row r="47" spans="1:7" s="7" customFormat="1" ht="15" customHeight="1" x14ac:dyDescent="0.25">
      <c r="A47" s="26">
        <v>5300</v>
      </c>
      <c r="B47" s="27" t="s">
        <v>47</v>
      </c>
      <c r="C47" s="27"/>
      <c r="D47" s="27"/>
      <c r="E47" s="15">
        <v>0</v>
      </c>
      <c r="F47" s="16">
        <f>'[1]PRESUP. EGRESOS F.F. '!L264</f>
        <v>0</v>
      </c>
      <c r="G47" s="17" t="e">
        <f t="shared" si="3"/>
        <v>#DIV/0!</v>
      </c>
    </row>
    <row r="48" spans="1:7" s="7" customFormat="1" ht="15" customHeight="1" x14ac:dyDescent="0.25">
      <c r="A48" s="26">
        <v>5400</v>
      </c>
      <c r="B48" s="27" t="s">
        <v>48</v>
      </c>
      <c r="C48" s="27"/>
      <c r="D48" s="27"/>
      <c r="E48" s="15">
        <v>0</v>
      </c>
      <c r="F48" s="16">
        <f>'[1]PRESUP. EGRESOS F.F. '!L267</f>
        <v>0</v>
      </c>
      <c r="G48" s="17" t="e">
        <f t="shared" si="3"/>
        <v>#DIV/0!</v>
      </c>
    </row>
    <row r="49" spans="1:256" s="7" customFormat="1" ht="15" customHeight="1" x14ac:dyDescent="0.25">
      <c r="A49" s="26">
        <v>5500</v>
      </c>
      <c r="B49" s="14" t="s">
        <v>49</v>
      </c>
      <c r="C49" s="14"/>
      <c r="D49" s="14"/>
      <c r="E49" s="18">
        <v>0</v>
      </c>
      <c r="F49" s="16">
        <f>'[1]PRESUP. EGRESOS F.F. '!L274</f>
        <v>0</v>
      </c>
      <c r="G49" s="17" t="e">
        <f t="shared" si="3"/>
        <v>#DIV/0!</v>
      </c>
    </row>
    <row r="50" spans="1:256" s="7" customFormat="1" ht="15" customHeight="1" x14ac:dyDescent="0.25">
      <c r="A50" s="26">
        <v>5600</v>
      </c>
      <c r="B50" s="19" t="s">
        <v>50</v>
      </c>
      <c r="C50" s="20"/>
      <c r="D50" s="21"/>
      <c r="E50" s="18">
        <v>102984</v>
      </c>
      <c r="F50" s="16">
        <f>'[1]PRESUP. EGRESOS F.F. '!L276</f>
        <v>216000</v>
      </c>
      <c r="G50" s="17">
        <f t="shared" si="3"/>
        <v>1.0974131903985085</v>
      </c>
    </row>
    <row r="51" spans="1:256" s="7" customFormat="1" ht="15" customHeight="1" x14ac:dyDescent="0.25">
      <c r="A51" s="26">
        <v>5700</v>
      </c>
      <c r="B51" s="19" t="s">
        <v>51</v>
      </c>
      <c r="C51" s="20"/>
      <c r="D51" s="21"/>
      <c r="E51" s="18">
        <v>0</v>
      </c>
      <c r="F51" s="16">
        <f>'[1]PRESUP. EGRESOS F.F. '!L285</f>
        <v>0</v>
      </c>
      <c r="G51" s="17" t="e">
        <f t="shared" si="3"/>
        <v>#DIV/0!</v>
      </c>
    </row>
    <row r="52" spans="1:256" s="7" customFormat="1" ht="15" customHeight="1" x14ac:dyDescent="0.25">
      <c r="A52" s="26">
        <v>5800</v>
      </c>
      <c r="B52" s="14" t="s">
        <v>52</v>
      </c>
      <c r="C52" s="14"/>
      <c r="D52" s="14"/>
      <c r="E52" s="18">
        <v>0</v>
      </c>
      <c r="F52" s="16">
        <f>'[1]PRESUP. EGRESOS F.F. '!L295</f>
        <v>0</v>
      </c>
      <c r="G52" s="17" t="e">
        <f t="shared" si="3"/>
        <v>#DIV/0!</v>
      </c>
    </row>
    <row r="53" spans="1:256" s="7" customFormat="1" ht="15" customHeight="1" x14ac:dyDescent="0.25">
      <c r="A53" s="26">
        <v>5900</v>
      </c>
      <c r="B53" s="27" t="s">
        <v>53</v>
      </c>
      <c r="C53" s="27"/>
      <c r="D53" s="27"/>
      <c r="E53" s="15">
        <v>0</v>
      </c>
      <c r="F53" s="16">
        <f>'[1]PRESUP. EGRESOS F.F. '!L300</f>
        <v>0</v>
      </c>
      <c r="G53" s="17" t="e">
        <f t="shared" si="3"/>
        <v>#DIV/0!</v>
      </c>
    </row>
    <row r="54" spans="1:256" s="7" customFormat="1" ht="15" customHeight="1" x14ac:dyDescent="0.25">
      <c r="A54" s="22">
        <v>6000</v>
      </c>
      <c r="B54" s="23" t="s">
        <v>54</v>
      </c>
      <c r="C54" s="23"/>
      <c r="D54" s="23"/>
      <c r="E54" s="24">
        <f>SUM(E55:E57)</f>
        <v>902025</v>
      </c>
      <c r="F54" s="24">
        <f>SUM(F55:F57)</f>
        <v>970068</v>
      </c>
      <c r="G54" s="25">
        <f t="shared" si="3"/>
        <v>7.5433607715972295E-2</v>
      </c>
    </row>
    <row r="55" spans="1:256" s="7" customFormat="1" ht="15" customHeight="1" x14ac:dyDescent="0.25">
      <c r="A55" s="31">
        <v>6100</v>
      </c>
      <c r="B55" s="32" t="s">
        <v>55</v>
      </c>
      <c r="C55" s="32"/>
      <c r="D55" s="32"/>
      <c r="E55" s="33">
        <v>902025</v>
      </c>
      <c r="F55" s="16">
        <f>'[1]PRESUP. EGRESOS F.F. '!L311</f>
        <v>970068</v>
      </c>
      <c r="G55" s="17">
        <f t="shared" si="3"/>
        <v>7.5433607715972295E-2</v>
      </c>
    </row>
    <row r="56" spans="1:256" s="7" customFormat="1" ht="15" customHeight="1" x14ac:dyDescent="0.25">
      <c r="A56" s="26">
        <v>6200</v>
      </c>
      <c r="B56" s="27" t="s">
        <v>56</v>
      </c>
      <c r="C56" s="27"/>
      <c r="D56" s="27"/>
      <c r="E56" s="15">
        <v>0</v>
      </c>
      <c r="F56" s="16">
        <f>'[1]PRESUP. EGRESOS F.F. '!L320</f>
        <v>0</v>
      </c>
      <c r="G56" s="17" t="e">
        <f t="shared" si="3"/>
        <v>#DIV/0!</v>
      </c>
    </row>
    <row r="57" spans="1:256" s="7" customFormat="1" ht="15" customHeight="1" x14ac:dyDescent="0.25">
      <c r="A57" s="26">
        <v>6300</v>
      </c>
      <c r="B57" s="27" t="s">
        <v>57</v>
      </c>
      <c r="C57" s="27"/>
      <c r="D57" s="27"/>
      <c r="E57" s="15">
        <v>0</v>
      </c>
      <c r="F57" s="16">
        <f>'[1]PRESUP. EGRESOS F.F. '!L329</f>
        <v>0</v>
      </c>
      <c r="G57" s="17" t="e">
        <f t="shared" si="3"/>
        <v>#DIV/0!</v>
      </c>
    </row>
    <row r="58" spans="1:256" s="7" customFormat="1" ht="15.75" customHeight="1" x14ac:dyDescent="0.25">
      <c r="A58" s="22">
        <v>7000</v>
      </c>
      <c r="B58" s="23" t="s">
        <v>58</v>
      </c>
      <c r="C58" s="23"/>
      <c r="D58" s="23"/>
      <c r="E58" s="24">
        <f>SUM(E59:E65)</f>
        <v>0</v>
      </c>
      <c r="F58" s="24">
        <f>SUM(F59:F65)</f>
        <v>0</v>
      </c>
      <c r="G58" s="25" t="e">
        <f t="shared" si="3"/>
        <v>#DIV/0!</v>
      </c>
    </row>
    <row r="59" spans="1:256" s="7" customFormat="1" ht="15.75" x14ac:dyDescent="0.25">
      <c r="A59" s="26">
        <v>7100</v>
      </c>
      <c r="B59" s="27" t="s">
        <v>59</v>
      </c>
      <c r="C59" s="27"/>
      <c r="D59" s="27"/>
      <c r="E59" s="34">
        <v>0</v>
      </c>
      <c r="F59" s="16">
        <f>'[1]PRESUP. EGRESOS F.F. '!L333</f>
        <v>0</v>
      </c>
      <c r="G59" s="17" t="e">
        <f t="shared" si="3"/>
        <v>#DIV/0!</v>
      </c>
      <c r="H59" s="35"/>
      <c r="I59" s="36">
        <v>61</v>
      </c>
      <c r="J59" s="37"/>
      <c r="K59" s="37"/>
      <c r="L59" s="38"/>
      <c r="M59" s="39">
        <v>61</v>
      </c>
      <c r="N59" s="37"/>
      <c r="O59" s="37"/>
      <c r="P59" s="38"/>
      <c r="Q59" s="39">
        <v>61</v>
      </c>
      <c r="R59" s="37"/>
      <c r="S59" s="37"/>
      <c r="T59" s="38"/>
      <c r="U59" s="39">
        <v>61</v>
      </c>
      <c r="V59" s="37"/>
      <c r="W59" s="37"/>
      <c r="X59" s="38"/>
      <c r="Y59" s="39">
        <v>61</v>
      </c>
      <c r="Z59" s="37"/>
      <c r="AA59" s="37"/>
      <c r="AB59" s="38"/>
      <c r="AC59" s="39">
        <v>61</v>
      </c>
      <c r="AD59" s="37"/>
      <c r="AE59" s="37"/>
      <c r="AF59" s="38"/>
      <c r="AG59" s="39">
        <v>61</v>
      </c>
      <c r="AH59" s="37"/>
      <c r="AI59" s="37"/>
      <c r="AJ59" s="38"/>
      <c r="AK59" s="39">
        <v>61</v>
      </c>
      <c r="AL59" s="37"/>
      <c r="AM59" s="37"/>
      <c r="AN59" s="38"/>
      <c r="AO59" s="39">
        <v>61</v>
      </c>
      <c r="AP59" s="37"/>
      <c r="AQ59" s="37"/>
      <c r="AR59" s="38"/>
      <c r="AS59" s="39">
        <v>61</v>
      </c>
      <c r="AT59" s="37"/>
      <c r="AU59" s="37"/>
      <c r="AV59" s="38"/>
      <c r="AW59" s="39">
        <v>61</v>
      </c>
      <c r="AX59" s="37"/>
      <c r="AY59" s="37"/>
      <c r="AZ59" s="38"/>
      <c r="BA59" s="39">
        <v>61</v>
      </c>
      <c r="BB59" s="37"/>
      <c r="BC59" s="37"/>
      <c r="BD59" s="38"/>
      <c r="BE59" s="39">
        <v>61</v>
      </c>
      <c r="BF59" s="37"/>
      <c r="BG59" s="37"/>
      <c r="BH59" s="38"/>
      <c r="BI59" s="39">
        <v>61</v>
      </c>
      <c r="BJ59" s="37"/>
      <c r="BK59" s="37"/>
      <c r="BL59" s="38"/>
      <c r="BM59" s="39">
        <v>61</v>
      </c>
      <c r="BN59" s="37"/>
      <c r="BO59" s="37"/>
      <c r="BP59" s="38"/>
      <c r="BQ59" s="39">
        <v>61</v>
      </c>
      <c r="BR59" s="37"/>
      <c r="BS59" s="37"/>
      <c r="BT59" s="38"/>
      <c r="BU59" s="39">
        <v>61</v>
      </c>
      <c r="BV59" s="37"/>
      <c r="BW59" s="37"/>
      <c r="BX59" s="38"/>
      <c r="BY59" s="39">
        <v>61</v>
      </c>
      <c r="BZ59" s="37"/>
      <c r="CA59" s="37"/>
      <c r="CB59" s="38"/>
      <c r="CC59" s="39">
        <v>61</v>
      </c>
      <c r="CD59" s="37"/>
      <c r="CE59" s="37"/>
      <c r="CF59" s="38"/>
      <c r="CG59" s="39">
        <v>61</v>
      </c>
      <c r="CH59" s="37"/>
      <c r="CI59" s="37"/>
      <c r="CJ59" s="38"/>
      <c r="CK59" s="39">
        <v>61</v>
      </c>
      <c r="CL59" s="37"/>
      <c r="CM59" s="37"/>
      <c r="CN59" s="38"/>
      <c r="CO59" s="39">
        <v>61</v>
      </c>
      <c r="CP59" s="37"/>
      <c r="CQ59" s="37"/>
      <c r="CR59" s="38"/>
      <c r="CS59" s="39">
        <v>61</v>
      </c>
      <c r="CT59" s="37"/>
      <c r="CU59" s="37"/>
      <c r="CV59" s="38"/>
      <c r="CW59" s="39">
        <v>61</v>
      </c>
      <c r="CX59" s="37"/>
      <c r="CY59" s="37"/>
      <c r="CZ59" s="38"/>
      <c r="DA59" s="39">
        <v>61</v>
      </c>
      <c r="DB59" s="37"/>
      <c r="DC59" s="37"/>
      <c r="DD59" s="38"/>
      <c r="DE59" s="39">
        <v>61</v>
      </c>
      <c r="DF59" s="37"/>
      <c r="DG59" s="37"/>
      <c r="DH59" s="38"/>
      <c r="DI59" s="39">
        <v>61</v>
      </c>
      <c r="DJ59" s="37"/>
      <c r="DK59" s="37"/>
      <c r="DL59" s="38"/>
      <c r="DM59" s="39">
        <v>61</v>
      </c>
      <c r="DN59" s="37"/>
      <c r="DO59" s="37"/>
      <c r="DP59" s="38"/>
      <c r="DQ59" s="39">
        <v>61</v>
      </c>
      <c r="DR59" s="37"/>
      <c r="DS59" s="37"/>
      <c r="DT59" s="38"/>
      <c r="DU59" s="39">
        <v>61</v>
      </c>
      <c r="DV59" s="37"/>
      <c r="DW59" s="37"/>
      <c r="DX59" s="38"/>
      <c r="DY59" s="39">
        <v>61</v>
      </c>
      <c r="DZ59" s="37"/>
      <c r="EA59" s="37"/>
      <c r="EB59" s="38"/>
      <c r="EC59" s="39">
        <v>61</v>
      </c>
      <c r="ED59" s="37"/>
      <c r="EE59" s="37"/>
      <c r="EF59" s="38"/>
      <c r="EG59" s="39">
        <v>61</v>
      </c>
      <c r="EH59" s="37"/>
      <c r="EI59" s="37"/>
      <c r="EJ59" s="38"/>
      <c r="EK59" s="39">
        <v>61</v>
      </c>
      <c r="EL59" s="37"/>
      <c r="EM59" s="37"/>
      <c r="EN59" s="38"/>
      <c r="EO59" s="39">
        <v>61</v>
      </c>
      <c r="EP59" s="37"/>
      <c r="EQ59" s="37"/>
      <c r="ER59" s="38"/>
      <c r="ES59" s="39">
        <v>61</v>
      </c>
      <c r="ET59" s="37"/>
      <c r="EU59" s="37"/>
      <c r="EV59" s="38"/>
      <c r="EW59" s="39">
        <v>61</v>
      </c>
      <c r="EX59" s="37"/>
      <c r="EY59" s="37"/>
      <c r="EZ59" s="38"/>
      <c r="FA59" s="39">
        <v>61</v>
      </c>
      <c r="FB59" s="37"/>
      <c r="FC59" s="37"/>
      <c r="FD59" s="38"/>
      <c r="FE59" s="39">
        <v>61</v>
      </c>
      <c r="FF59" s="37"/>
      <c r="FG59" s="37"/>
      <c r="FH59" s="38"/>
      <c r="FI59" s="39">
        <v>61</v>
      </c>
      <c r="FJ59" s="37"/>
      <c r="FK59" s="37"/>
      <c r="FL59" s="38"/>
      <c r="FM59" s="39">
        <v>61</v>
      </c>
      <c r="FN59" s="37"/>
      <c r="FO59" s="37"/>
      <c r="FP59" s="38"/>
      <c r="FQ59" s="39">
        <v>61</v>
      </c>
      <c r="FR59" s="37"/>
      <c r="FS59" s="37"/>
      <c r="FT59" s="38"/>
      <c r="FU59" s="39">
        <v>61</v>
      </c>
      <c r="FV59" s="37"/>
      <c r="FW59" s="37"/>
      <c r="FX59" s="38"/>
      <c r="FY59" s="39">
        <v>61</v>
      </c>
      <c r="FZ59" s="37"/>
      <c r="GA59" s="37"/>
      <c r="GB59" s="38"/>
      <c r="GC59" s="39">
        <v>61</v>
      </c>
      <c r="GD59" s="37"/>
      <c r="GE59" s="37"/>
      <c r="GF59" s="38"/>
      <c r="GG59" s="39">
        <v>61</v>
      </c>
      <c r="GH59" s="37"/>
      <c r="GI59" s="37"/>
      <c r="GJ59" s="38"/>
      <c r="GK59" s="39">
        <v>61</v>
      </c>
      <c r="GL59" s="37"/>
      <c r="GM59" s="37"/>
      <c r="GN59" s="38"/>
      <c r="GO59" s="39">
        <v>61</v>
      </c>
      <c r="GP59" s="37"/>
      <c r="GQ59" s="37"/>
      <c r="GR59" s="38"/>
      <c r="GS59" s="39">
        <v>61</v>
      </c>
      <c r="GT59" s="37"/>
      <c r="GU59" s="37"/>
      <c r="GV59" s="38"/>
      <c r="GW59" s="39">
        <v>61</v>
      </c>
      <c r="GX59" s="37"/>
      <c r="GY59" s="37"/>
      <c r="GZ59" s="38"/>
      <c r="HA59" s="39">
        <v>61</v>
      </c>
      <c r="HB59" s="37"/>
      <c r="HC59" s="37"/>
      <c r="HD59" s="38"/>
      <c r="HE59" s="39">
        <v>61</v>
      </c>
      <c r="HF59" s="37"/>
      <c r="HG59" s="37"/>
      <c r="HH59" s="38"/>
      <c r="HI59" s="39">
        <v>61</v>
      </c>
      <c r="HJ59" s="37"/>
      <c r="HK59" s="37"/>
      <c r="HL59" s="38"/>
      <c r="HM59" s="39">
        <v>61</v>
      </c>
      <c r="HN59" s="37"/>
      <c r="HO59" s="37"/>
      <c r="HP59" s="38"/>
      <c r="HQ59" s="39">
        <v>61</v>
      </c>
      <c r="HR59" s="37"/>
      <c r="HS59" s="37"/>
      <c r="HT59" s="38"/>
      <c r="HU59" s="39">
        <v>61</v>
      </c>
      <c r="HV59" s="37"/>
      <c r="HW59" s="37"/>
      <c r="HX59" s="38"/>
      <c r="HY59" s="39">
        <v>61</v>
      </c>
      <c r="HZ59" s="37"/>
      <c r="IA59" s="37"/>
      <c r="IB59" s="38"/>
      <c r="IC59" s="39">
        <v>61</v>
      </c>
      <c r="ID59" s="37"/>
      <c r="IE59" s="37"/>
      <c r="IF59" s="38"/>
      <c r="IG59" s="39">
        <v>61</v>
      </c>
      <c r="IH59" s="37"/>
      <c r="II59" s="37"/>
      <c r="IJ59" s="38"/>
      <c r="IK59" s="39">
        <v>61</v>
      </c>
      <c r="IL59" s="37"/>
      <c r="IM59" s="37"/>
      <c r="IN59" s="38"/>
      <c r="IO59" s="39">
        <v>61</v>
      </c>
      <c r="IP59" s="37"/>
      <c r="IQ59" s="37"/>
      <c r="IR59" s="38"/>
      <c r="IS59" s="39">
        <v>61</v>
      </c>
      <c r="IT59" s="37"/>
      <c r="IU59" s="37"/>
      <c r="IV59" s="38"/>
    </row>
    <row r="60" spans="1:256" s="7" customFormat="1" ht="15.75" x14ac:dyDescent="0.25">
      <c r="A60" s="26">
        <v>7200</v>
      </c>
      <c r="B60" s="27" t="s">
        <v>60</v>
      </c>
      <c r="C60" s="27"/>
      <c r="D60" s="27"/>
      <c r="E60" s="34">
        <v>0</v>
      </c>
      <c r="F60" s="16">
        <f>'[1]PRESUP. EGRESOS F.F. '!L336</f>
        <v>0</v>
      </c>
      <c r="G60" s="17" t="e">
        <f t="shared" si="3"/>
        <v>#DIV/0!</v>
      </c>
      <c r="H60" s="35"/>
      <c r="I60" s="36"/>
      <c r="J60" s="40"/>
      <c r="K60" s="40"/>
      <c r="L60" s="41"/>
      <c r="M60" s="39"/>
      <c r="N60" s="40"/>
      <c r="O60" s="40"/>
      <c r="P60" s="41"/>
      <c r="Q60" s="39"/>
      <c r="R60" s="40"/>
      <c r="S60" s="40"/>
      <c r="T60" s="41"/>
      <c r="U60" s="39"/>
      <c r="V60" s="40"/>
      <c r="W60" s="40"/>
      <c r="X60" s="41"/>
      <c r="Y60" s="39"/>
      <c r="Z60" s="40"/>
      <c r="AA60" s="40"/>
      <c r="AB60" s="41"/>
      <c r="AC60" s="39"/>
      <c r="AD60" s="40"/>
      <c r="AE60" s="40"/>
      <c r="AF60" s="41"/>
      <c r="AG60" s="39"/>
      <c r="AH60" s="40"/>
      <c r="AI60" s="40"/>
      <c r="AJ60" s="41"/>
      <c r="AK60" s="39"/>
      <c r="AL60" s="40"/>
      <c r="AM60" s="40"/>
      <c r="AN60" s="41"/>
      <c r="AO60" s="39"/>
      <c r="AP60" s="40"/>
      <c r="AQ60" s="40"/>
      <c r="AR60" s="41"/>
      <c r="AS60" s="39"/>
      <c r="AT60" s="40"/>
      <c r="AU60" s="40"/>
      <c r="AV60" s="41"/>
      <c r="AW60" s="39"/>
      <c r="AX60" s="40"/>
      <c r="AY60" s="40"/>
      <c r="AZ60" s="41"/>
      <c r="BA60" s="39"/>
      <c r="BB60" s="40"/>
      <c r="BC60" s="40"/>
      <c r="BD60" s="41"/>
      <c r="BE60" s="39"/>
      <c r="BF60" s="40"/>
      <c r="BG60" s="40"/>
      <c r="BH60" s="41"/>
      <c r="BI60" s="39"/>
      <c r="BJ60" s="40"/>
      <c r="BK60" s="40"/>
      <c r="BL60" s="41"/>
      <c r="BM60" s="39"/>
      <c r="BN60" s="40"/>
      <c r="BO60" s="40"/>
      <c r="BP60" s="41"/>
      <c r="BQ60" s="39"/>
      <c r="BR60" s="40"/>
      <c r="BS60" s="40"/>
      <c r="BT60" s="41"/>
      <c r="BU60" s="39"/>
      <c r="BV60" s="40"/>
      <c r="BW60" s="40"/>
      <c r="BX60" s="41"/>
      <c r="BY60" s="39"/>
      <c r="BZ60" s="40"/>
      <c r="CA60" s="40"/>
      <c r="CB60" s="41"/>
      <c r="CC60" s="39"/>
      <c r="CD60" s="40"/>
      <c r="CE60" s="40"/>
      <c r="CF60" s="41"/>
      <c r="CG60" s="39"/>
      <c r="CH60" s="40"/>
      <c r="CI60" s="40"/>
      <c r="CJ60" s="41"/>
      <c r="CK60" s="39"/>
      <c r="CL60" s="40"/>
      <c r="CM60" s="40"/>
      <c r="CN60" s="41"/>
      <c r="CO60" s="39"/>
      <c r="CP60" s="40"/>
      <c r="CQ60" s="40"/>
      <c r="CR60" s="41"/>
      <c r="CS60" s="39"/>
      <c r="CT60" s="40"/>
      <c r="CU60" s="40"/>
      <c r="CV60" s="41"/>
      <c r="CW60" s="39"/>
      <c r="CX60" s="40"/>
      <c r="CY60" s="40"/>
      <c r="CZ60" s="41"/>
      <c r="DA60" s="39"/>
      <c r="DB60" s="40"/>
      <c r="DC60" s="40"/>
      <c r="DD60" s="41"/>
      <c r="DE60" s="39"/>
      <c r="DF60" s="40"/>
      <c r="DG60" s="40"/>
      <c r="DH60" s="41"/>
      <c r="DI60" s="39"/>
      <c r="DJ60" s="40"/>
      <c r="DK60" s="40"/>
      <c r="DL60" s="41"/>
      <c r="DM60" s="39"/>
      <c r="DN60" s="40"/>
      <c r="DO60" s="40"/>
      <c r="DP60" s="41"/>
      <c r="DQ60" s="39"/>
      <c r="DR60" s="40"/>
      <c r="DS60" s="40"/>
      <c r="DT60" s="41"/>
      <c r="DU60" s="39"/>
      <c r="DV60" s="40"/>
      <c r="DW60" s="40"/>
      <c r="DX60" s="41"/>
      <c r="DY60" s="39"/>
      <c r="DZ60" s="40"/>
      <c r="EA60" s="40"/>
      <c r="EB60" s="41"/>
      <c r="EC60" s="39"/>
      <c r="ED60" s="40"/>
      <c r="EE60" s="40"/>
      <c r="EF60" s="41"/>
      <c r="EG60" s="39"/>
      <c r="EH60" s="40"/>
      <c r="EI60" s="40"/>
      <c r="EJ60" s="41"/>
      <c r="EK60" s="39"/>
      <c r="EL60" s="40"/>
      <c r="EM60" s="40"/>
      <c r="EN60" s="41"/>
      <c r="EO60" s="39"/>
      <c r="EP60" s="40"/>
      <c r="EQ60" s="40"/>
      <c r="ER60" s="41"/>
      <c r="ES60" s="39"/>
      <c r="ET60" s="40"/>
      <c r="EU60" s="40"/>
      <c r="EV60" s="41"/>
      <c r="EW60" s="39"/>
      <c r="EX60" s="40"/>
      <c r="EY60" s="40"/>
      <c r="EZ60" s="41"/>
      <c r="FA60" s="39"/>
      <c r="FB60" s="40"/>
      <c r="FC60" s="40"/>
      <c r="FD60" s="41"/>
      <c r="FE60" s="39"/>
      <c r="FF60" s="40"/>
      <c r="FG60" s="40"/>
      <c r="FH60" s="41"/>
      <c r="FI60" s="39"/>
      <c r="FJ60" s="40"/>
      <c r="FK60" s="40"/>
      <c r="FL60" s="41"/>
      <c r="FM60" s="39"/>
      <c r="FN60" s="40"/>
      <c r="FO60" s="40"/>
      <c r="FP60" s="41"/>
      <c r="FQ60" s="39"/>
      <c r="FR60" s="40"/>
      <c r="FS60" s="40"/>
      <c r="FT60" s="41"/>
      <c r="FU60" s="39"/>
      <c r="FV60" s="40"/>
      <c r="FW60" s="40"/>
      <c r="FX60" s="41"/>
      <c r="FY60" s="39"/>
      <c r="FZ60" s="40"/>
      <c r="GA60" s="40"/>
      <c r="GB60" s="41"/>
      <c r="GC60" s="39"/>
      <c r="GD60" s="40"/>
      <c r="GE60" s="40"/>
      <c r="GF60" s="41"/>
      <c r="GG60" s="39"/>
      <c r="GH60" s="40"/>
      <c r="GI60" s="40"/>
      <c r="GJ60" s="41"/>
      <c r="GK60" s="39"/>
      <c r="GL60" s="40"/>
      <c r="GM60" s="40"/>
      <c r="GN60" s="41"/>
      <c r="GO60" s="39"/>
      <c r="GP60" s="40"/>
      <c r="GQ60" s="40"/>
      <c r="GR60" s="41"/>
      <c r="GS60" s="39"/>
      <c r="GT60" s="40"/>
      <c r="GU60" s="40"/>
      <c r="GV60" s="41"/>
      <c r="GW60" s="39"/>
      <c r="GX60" s="40"/>
      <c r="GY60" s="40"/>
      <c r="GZ60" s="41"/>
      <c r="HA60" s="39"/>
      <c r="HB60" s="40"/>
      <c r="HC60" s="40"/>
      <c r="HD60" s="41"/>
      <c r="HE60" s="39"/>
      <c r="HF60" s="40"/>
      <c r="HG60" s="40"/>
      <c r="HH60" s="41"/>
      <c r="HI60" s="39"/>
      <c r="HJ60" s="40"/>
      <c r="HK60" s="40"/>
      <c r="HL60" s="41"/>
      <c r="HM60" s="39"/>
      <c r="HN60" s="40"/>
      <c r="HO60" s="40"/>
      <c r="HP60" s="41"/>
      <c r="HQ60" s="39"/>
      <c r="HR60" s="40"/>
      <c r="HS60" s="40"/>
      <c r="HT60" s="41"/>
      <c r="HU60" s="39"/>
      <c r="HV60" s="40"/>
      <c r="HW60" s="40"/>
      <c r="HX60" s="41"/>
      <c r="HY60" s="39"/>
      <c r="HZ60" s="40"/>
      <c r="IA60" s="40"/>
      <c r="IB60" s="41"/>
      <c r="IC60" s="39"/>
      <c r="ID60" s="40"/>
      <c r="IE60" s="40"/>
      <c r="IF60" s="41"/>
      <c r="IG60" s="39"/>
      <c r="IH60" s="40"/>
      <c r="II60" s="40"/>
      <c r="IJ60" s="41"/>
      <c r="IK60" s="39"/>
      <c r="IL60" s="40"/>
      <c r="IM60" s="40"/>
      <c r="IN60" s="41"/>
      <c r="IO60" s="39"/>
      <c r="IP60" s="40"/>
      <c r="IQ60" s="40"/>
      <c r="IR60" s="41"/>
      <c r="IS60" s="39"/>
      <c r="IT60" s="40"/>
      <c r="IU60" s="40"/>
      <c r="IV60" s="41"/>
    </row>
    <row r="61" spans="1:256" s="7" customFormat="1" ht="15.75" x14ac:dyDescent="0.25">
      <c r="A61" s="26">
        <v>7300</v>
      </c>
      <c r="B61" s="27" t="s">
        <v>61</v>
      </c>
      <c r="C61" s="27"/>
      <c r="D61" s="27"/>
      <c r="E61" s="34">
        <v>0</v>
      </c>
      <c r="F61" s="16">
        <f>'[1]PRESUP. EGRESOS F.F. '!L346</f>
        <v>0</v>
      </c>
      <c r="G61" s="17" t="e">
        <f t="shared" si="3"/>
        <v>#DIV/0!</v>
      </c>
      <c r="H61" s="35"/>
      <c r="I61" s="36"/>
      <c r="J61" s="40"/>
      <c r="K61" s="40"/>
      <c r="L61" s="41"/>
      <c r="M61" s="39"/>
      <c r="N61" s="40"/>
      <c r="O61" s="40"/>
      <c r="P61" s="41"/>
      <c r="Q61" s="39"/>
      <c r="R61" s="40"/>
      <c r="S61" s="40"/>
      <c r="T61" s="41"/>
      <c r="U61" s="39"/>
      <c r="V61" s="40"/>
      <c r="W61" s="40"/>
      <c r="X61" s="41"/>
      <c r="Y61" s="39"/>
      <c r="Z61" s="40"/>
      <c r="AA61" s="40"/>
      <c r="AB61" s="41"/>
      <c r="AC61" s="39"/>
      <c r="AD61" s="40"/>
      <c r="AE61" s="40"/>
      <c r="AF61" s="41"/>
      <c r="AG61" s="39"/>
      <c r="AH61" s="40"/>
      <c r="AI61" s="40"/>
      <c r="AJ61" s="41"/>
      <c r="AK61" s="39"/>
      <c r="AL61" s="40"/>
      <c r="AM61" s="40"/>
      <c r="AN61" s="41"/>
      <c r="AO61" s="39"/>
      <c r="AP61" s="40"/>
      <c r="AQ61" s="40"/>
      <c r="AR61" s="41"/>
      <c r="AS61" s="39"/>
      <c r="AT61" s="40"/>
      <c r="AU61" s="40"/>
      <c r="AV61" s="41"/>
      <c r="AW61" s="39"/>
      <c r="AX61" s="40"/>
      <c r="AY61" s="40"/>
      <c r="AZ61" s="41"/>
      <c r="BA61" s="39"/>
      <c r="BB61" s="40"/>
      <c r="BC61" s="40"/>
      <c r="BD61" s="41"/>
      <c r="BE61" s="39"/>
      <c r="BF61" s="40"/>
      <c r="BG61" s="40"/>
      <c r="BH61" s="41"/>
      <c r="BI61" s="39"/>
      <c r="BJ61" s="40"/>
      <c r="BK61" s="40"/>
      <c r="BL61" s="41"/>
      <c r="BM61" s="39"/>
      <c r="BN61" s="40"/>
      <c r="BO61" s="40"/>
      <c r="BP61" s="41"/>
      <c r="BQ61" s="39"/>
      <c r="BR61" s="40"/>
      <c r="BS61" s="40"/>
      <c r="BT61" s="41"/>
      <c r="BU61" s="39"/>
      <c r="BV61" s="40"/>
      <c r="BW61" s="40"/>
      <c r="BX61" s="41"/>
      <c r="BY61" s="39"/>
      <c r="BZ61" s="40"/>
      <c r="CA61" s="40"/>
      <c r="CB61" s="41"/>
      <c r="CC61" s="39"/>
      <c r="CD61" s="40"/>
      <c r="CE61" s="40"/>
      <c r="CF61" s="41"/>
      <c r="CG61" s="39"/>
      <c r="CH61" s="40"/>
      <c r="CI61" s="40"/>
      <c r="CJ61" s="41"/>
      <c r="CK61" s="39"/>
      <c r="CL61" s="40"/>
      <c r="CM61" s="40"/>
      <c r="CN61" s="41"/>
      <c r="CO61" s="39"/>
      <c r="CP61" s="40"/>
      <c r="CQ61" s="40"/>
      <c r="CR61" s="41"/>
      <c r="CS61" s="39"/>
      <c r="CT61" s="40"/>
      <c r="CU61" s="40"/>
      <c r="CV61" s="41"/>
      <c r="CW61" s="39"/>
      <c r="CX61" s="40"/>
      <c r="CY61" s="40"/>
      <c r="CZ61" s="41"/>
      <c r="DA61" s="39"/>
      <c r="DB61" s="40"/>
      <c r="DC61" s="40"/>
      <c r="DD61" s="41"/>
      <c r="DE61" s="39"/>
      <c r="DF61" s="40"/>
      <c r="DG61" s="40"/>
      <c r="DH61" s="41"/>
      <c r="DI61" s="39"/>
      <c r="DJ61" s="40"/>
      <c r="DK61" s="40"/>
      <c r="DL61" s="41"/>
      <c r="DM61" s="39"/>
      <c r="DN61" s="40"/>
      <c r="DO61" s="40"/>
      <c r="DP61" s="41"/>
      <c r="DQ61" s="39"/>
      <c r="DR61" s="40"/>
      <c r="DS61" s="40"/>
      <c r="DT61" s="41"/>
      <c r="DU61" s="39"/>
      <c r="DV61" s="40"/>
      <c r="DW61" s="40"/>
      <c r="DX61" s="41"/>
      <c r="DY61" s="39"/>
      <c r="DZ61" s="40"/>
      <c r="EA61" s="40"/>
      <c r="EB61" s="41"/>
      <c r="EC61" s="39"/>
      <c r="ED61" s="40"/>
      <c r="EE61" s="40"/>
      <c r="EF61" s="41"/>
      <c r="EG61" s="39"/>
      <c r="EH61" s="40"/>
      <c r="EI61" s="40"/>
      <c r="EJ61" s="41"/>
      <c r="EK61" s="39"/>
      <c r="EL61" s="40"/>
      <c r="EM61" s="40"/>
      <c r="EN61" s="41"/>
      <c r="EO61" s="39"/>
      <c r="EP61" s="40"/>
      <c r="EQ61" s="40"/>
      <c r="ER61" s="41"/>
      <c r="ES61" s="39"/>
      <c r="ET61" s="40"/>
      <c r="EU61" s="40"/>
      <c r="EV61" s="41"/>
      <c r="EW61" s="39"/>
      <c r="EX61" s="40"/>
      <c r="EY61" s="40"/>
      <c r="EZ61" s="41"/>
      <c r="FA61" s="39"/>
      <c r="FB61" s="40"/>
      <c r="FC61" s="40"/>
      <c r="FD61" s="41"/>
      <c r="FE61" s="39"/>
      <c r="FF61" s="40"/>
      <c r="FG61" s="40"/>
      <c r="FH61" s="41"/>
      <c r="FI61" s="39"/>
      <c r="FJ61" s="40"/>
      <c r="FK61" s="40"/>
      <c r="FL61" s="41"/>
      <c r="FM61" s="39"/>
      <c r="FN61" s="40"/>
      <c r="FO61" s="40"/>
      <c r="FP61" s="41"/>
      <c r="FQ61" s="39"/>
      <c r="FR61" s="40"/>
      <c r="FS61" s="40"/>
      <c r="FT61" s="41"/>
      <c r="FU61" s="39"/>
      <c r="FV61" s="40"/>
      <c r="FW61" s="40"/>
      <c r="FX61" s="41"/>
      <c r="FY61" s="39"/>
      <c r="FZ61" s="40"/>
      <c r="GA61" s="40"/>
      <c r="GB61" s="41"/>
      <c r="GC61" s="39"/>
      <c r="GD61" s="40"/>
      <c r="GE61" s="40"/>
      <c r="GF61" s="41"/>
      <c r="GG61" s="39"/>
      <c r="GH61" s="40"/>
      <c r="GI61" s="40"/>
      <c r="GJ61" s="41"/>
      <c r="GK61" s="39"/>
      <c r="GL61" s="40"/>
      <c r="GM61" s="40"/>
      <c r="GN61" s="41"/>
      <c r="GO61" s="39"/>
      <c r="GP61" s="40"/>
      <c r="GQ61" s="40"/>
      <c r="GR61" s="41"/>
      <c r="GS61" s="39"/>
      <c r="GT61" s="40"/>
      <c r="GU61" s="40"/>
      <c r="GV61" s="41"/>
      <c r="GW61" s="39"/>
      <c r="GX61" s="40"/>
      <c r="GY61" s="40"/>
      <c r="GZ61" s="41"/>
      <c r="HA61" s="39"/>
      <c r="HB61" s="40"/>
      <c r="HC61" s="40"/>
      <c r="HD61" s="41"/>
      <c r="HE61" s="39"/>
      <c r="HF61" s="40"/>
      <c r="HG61" s="40"/>
      <c r="HH61" s="41"/>
      <c r="HI61" s="39"/>
      <c r="HJ61" s="40"/>
      <c r="HK61" s="40"/>
      <c r="HL61" s="41"/>
      <c r="HM61" s="39"/>
      <c r="HN61" s="40"/>
      <c r="HO61" s="40"/>
      <c r="HP61" s="41"/>
      <c r="HQ61" s="39"/>
      <c r="HR61" s="40"/>
      <c r="HS61" s="40"/>
      <c r="HT61" s="41"/>
      <c r="HU61" s="39"/>
      <c r="HV61" s="40"/>
      <c r="HW61" s="40"/>
      <c r="HX61" s="41"/>
      <c r="HY61" s="39"/>
      <c r="HZ61" s="40"/>
      <c r="IA61" s="40"/>
      <c r="IB61" s="41"/>
      <c r="IC61" s="39"/>
      <c r="ID61" s="40"/>
      <c r="IE61" s="40"/>
      <c r="IF61" s="41"/>
      <c r="IG61" s="39"/>
      <c r="IH61" s="40"/>
      <c r="II61" s="40"/>
      <c r="IJ61" s="41"/>
      <c r="IK61" s="39"/>
      <c r="IL61" s="40"/>
      <c r="IM61" s="40"/>
      <c r="IN61" s="41"/>
      <c r="IO61" s="39"/>
      <c r="IP61" s="40"/>
      <c r="IQ61" s="40"/>
      <c r="IR61" s="41"/>
      <c r="IS61" s="39"/>
      <c r="IT61" s="40"/>
      <c r="IU61" s="40"/>
      <c r="IV61" s="41"/>
    </row>
    <row r="62" spans="1:256" s="7" customFormat="1" ht="15.75" x14ac:dyDescent="0.25">
      <c r="A62" s="26">
        <v>7400</v>
      </c>
      <c r="B62" s="27" t="s">
        <v>62</v>
      </c>
      <c r="C62" s="27"/>
      <c r="D62" s="27"/>
      <c r="E62" s="34">
        <v>0</v>
      </c>
      <c r="F62" s="16">
        <f>'[1]PRESUP. EGRESOS F.F. '!L353</f>
        <v>0</v>
      </c>
      <c r="G62" s="17" t="e">
        <f t="shared" si="3"/>
        <v>#DIV/0!</v>
      </c>
      <c r="H62" s="35"/>
      <c r="I62" s="36">
        <v>62</v>
      </c>
      <c r="J62" s="37"/>
      <c r="K62" s="37"/>
      <c r="L62" s="38"/>
      <c r="M62" s="39">
        <v>62</v>
      </c>
      <c r="N62" s="37"/>
      <c r="O62" s="37"/>
      <c r="P62" s="38"/>
      <c r="Q62" s="39">
        <v>62</v>
      </c>
      <c r="R62" s="37"/>
      <c r="S62" s="37"/>
      <c r="T62" s="38"/>
      <c r="U62" s="39">
        <v>62</v>
      </c>
      <c r="V62" s="37"/>
      <c r="W62" s="37"/>
      <c r="X62" s="38"/>
      <c r="Y62" s="39">
        <v>62</v>
      </c>
      <c r="Z62" s="37"/>
      <c r="AA62" s="37"/>
      <c r="AB62" s="38"/>
      <c r="AC62" s="39">
        <v>62</v>
      </c>
      <c r="AD62" s="37"/>
      <c r="AE62" s="37"/>
      <c r="AF62" s="38"/>
      <c r="AG62" s="39">
        <v>62</v>
      </c>
      <c r="AH62" s="37"/>
      <c r="AI62" s="37"/>
      <c r="AJ62" s="38"/>
      <c r="AK62" s="39">
        <v>62</v>
      </c>
      <c r="AL62" s="37"/>
      <c r="AM62" s="37"/>
      <c r="AN62" s="38"/>
      <c r="AO62" s="39">
        <v>62</v>
      </c>
      <c r="AP62" s="37"/>
      <c r="AQ62" s="37"/>
      <c r="AR62" s="38"/>
      <c r="AS62" s="39">
        <v>62</v>
      </c>
      <c r="AT62" s="37"/>
      <c r="AU62" s="37"/>
      <c r="AV62" s="38"/>
      <c r="AW62" s="39">
        <v>62</v>
      </c>
      <c r="AX62" s="37"/>
      <c r="AY62" s="37"/>
      <c r="AZ62" s="38"/>
      <c r="BA62" s="39">
        <v>62</v>
      </c>
      <c r="BB62" s="37"/>
      <c r="BC62" s="37"/>
      <c r="BD62" s="38"/>
      <c r="BE62" s="39">
        <v>62</v>
      </c>
      <c r="BF62" s="37"/>
      <c r="BG62" s="37"/>
      <c r="BH62" s="38"/>
      <c r="BI62" s="39">
        <v>62</v>
      </c>
      <c r="BJ62" s="37"/>
      <c r="BK62" s="37"/>
      <c r="BL62" s="38"/>
      <c r="BM62" s="39">
        <v>62</v>
      </c>
      <c r="BN62" s="37"/>
      <c r="BO62" s="37"/>
      <c r="BP62" s="38"/>
      <c r="BQ62" s="39">
        <v>62</v>
      </c>
      <c r="BR62" s="37"/>
      <c r="BS62" s="37"/>
      <c r="BT62" s="38"/>
      <c r="BU62" s="39">
        <v>62</v>
      </c>
      <c r="BV62" s="37"/>
      <c r="BW62" s="37"/>
      <c r="BX62" s="38"/>
      <c r="BY62" s="39">
        <v>62</v>
      </c>
      <c r="BZ62" s="37"/>
      <c r="CA62" s="37"/>
      <c r="CB62" s="38"/>
      <c r="CC62" s="39">
        <v>62</v>
      </c>
      <c r="CD62" s="37"/>
      <c r="CE62" s="37"/>
      <c r="CF62" s="38"/>
      <c r="CG62" s="39">
        <v>62</v>
      </c>
      <c r="CH62" s="37"/>
      <c r="CI62" s="37"/>
      <c r="CJ62" s="38"/>
      <c r="CK62" s="39">
        <v>62</v>
      </c>
      <c r="CL62" s="37"/>
      <c r="CM62" s="37"/>
      <c r="CN62" s="38"/>
      <c r="CO62" s="39">
        <v>62</v>
      </c>
      <c r="CP62" s="37"/>
      <c r="CQ62" s="37"/>
      <c r="CR62" s="38"/>
      <c r="CS62" s="39">
        <v>62</v>
      </c>
      <c r="CT62" s="37"/>
      <c r="CU62" s="37"/>
      <c r="CV62" s="38"/>
      <c r="CW62" s="39">
        <v>62</v>
      </c>
      <c r="CX62" s="37"/>
      <c r="CY62" s="37"/>
      <c r="CZ62" s="38"/>
      <c r="DA62" s="39">
        <v>62</v>
      </c>
      <c r="DB62" s="37"/>
      <c r="DC62" s="37"/>
      <c r="DD62" s="38"/>
      <c r="DE62" s="39">
        <v>62</v>
      </c>
      <c r="DF62" s="37"/>
      <c r="DG62" s="37"/>
      <c r="DH62" s="38"/>
      <c r="DI62" s="39">
        <v>62</v>
      </c>
      <c r="DJ62" s="37"/>
      <c r="DK62" s="37"/>
      <c r="DL62" s="38"/>
      <c r="DM62" s="39">
        <v>62</v>
      </c>
      <c r="DN62" s="37"/>
      <c r="DO62" s="37"/>
      <c r="DP62" s="38"/>
      <c r="DQ62" s="39">
        <v>62</v>
      </c>
      <c r="DR62" s="37"/>
      <c r="DS62" s="37"/>
      <c r="DT62" s="38"/>
      <c r="DU62" s="39">
        <v>62</v>
      </c>
      <c r="DV62" s="37"/>
      <c r="DW62" s="37"/>
      <c r="DX62" s="38"/>
      <c r="DY62" s="39">
        <v>62</v>
      </c>
      <c r="DZ62" s="37"/>
      <c r="EA62" s="37"/>
      <c r="EB62" s="38"/>
      <c r="EC62" s="39">
        <v>62</v>
      </c>
      <c r="ED62" s="37"/>
      <c r="EE62" s="37"/>
      <c r="EF62" s="38"/>
      <c r="EG62" s="39">
        <v>62</v>
      </c>
      <c r="EH62" s="37"/>
      <c r="EI62" s="37"/>
      <c r="EJ62" s="38"/>
      <c r="EK62" s="39">
        <v>62</v>
      </c>
      <c r="EL62" s="37"/>
      <c r="EM62" s="37"/>
      <c r="EN62" s="38"/>
      <c r="EO62" s="39">
        <v>62</v>
      </c>
      <c r="EP62" s="37"/>
      <c r="EQ62" s="37"/>
      <c r="ER62" s="38"/>
      <c r="ES62" s="39">
        <v>62</v>
      </c>
      <c r="ET62" s="37"/>
      <c r="EU62" s="37"/>
      <c r="EV62" s="38"/>
      <c r="EW62" s="39">
        <v>62</v>
      </c>
      <c r="EX62" s="37"/>
      <c r="EY62" s="37"/>
      <c r="EZ62" s="38"/>
      <c r="FA62" s="39">
        <v>62</v>
      </c>
      <c r="FB62" s="37"/>
      <c r="FC62" s="37"/>
      <c r="FD62" s="38"/>
      <c r="FE62" s="39">
        <v>62</v>
      </c>
      <c r="FF62" s="37"/>
      <c r="FG62" s="37"/>
      <c r="FH62" s="38"/>
      <c r="FI62" s="39">
        <v>62</v>
      </c>
      <c r="FJ62" s="37"/>
      <c r="FK62" s="37"/>
      <c r="FL62" s="38"/>
      <c r="FM62" s="39">
        <v>62</v>
      </c>
      <c r="FN62" s="37"/>
      <c r="FO62" s="37"/>
      <c r="FP62" s="38"/>
      <c r="FQ62" s="39">
        <v>62</v>
      </c>
      <c r="FR62" s="37"/>
      <c r="FS62" s="37"/>
      <c r="FT62" s="38"/>
      <c r="FU62" s="39">
        <v>62</v>
      </c>
      <c r="FV62" s="37"/>
      <c r="FW62" s="37"/>
      <c r="FX62" s="38"/>
      <c r="FY62" s="39">
        <v>62</v>
      </c>
      <c r="FZ62" s="37"/>
      <c r="GA62" s="37"/>
      <c r="GB62" s="38"/>
      <c r="GC62" s="39">
        <v>62</v>
      </c>
      <c r="GD62" s="37"/>
      <c r="GE62" s="37"/>
      <c r="GF62" s="38"/>
      <c r="GG62" s="39">
        <v>62</v>
      </c>
      <c r="GH62" s="37"/>
      <c r="GI62" s="37"/>
      <c r="GJ62" s="38"/>
      <c r="GK62" s="39">
        <v>62</v>
      </c>
      <c r="GL62" s="37"/>
      <c r="GM62" s="37"/>
      <c r="GN62" s="38"/>
      <c r="GO62" s="39">
        <v>62</v>
      </c>
      <c r="GP62" s="37"/>
      <c r="GQ62" s="37"/>
      <c r="GR62" s="38"/>
      <c r="GS62" s="39">
        <v>62</v>
      </c>
      <c r="GT62" s="37"/>
      <c r="GU62" s="37"/>
      <c r="GV62" s="38"/>
      <c r="GW62" s="39">
        <v>62</v>
      </c>
      <c r="GX62" s="37"/>
      <c r="GY62" s="37"/>
      <c r="GZ62" s="38"/>
      <c r="HA62" s="39">
        <v>62</v>
      </c>
      <c r="HB62" s="37"/>
      <c r="HC62" s="37"/>
      <c r="HD62" s="38"/>
      <c r="HE62" s="39">
        <v>62</v>
      </c>
      <c r="HF62" s="37"/>
      <c r="HG62" s="37"/>
      <c r="HH62" s="38"/>
      <c r="HI62" s="39">
        <v>62</v>
      </c>
      <c r="HJ62" s="37"/>
      <c r="HK62" s="37"/>
      <c r="HL62" s="38"/>
      <c r="HM62" s="39">
        <v>62</v>
      </c>
      <c r="HN62" s="37"/>
      <c r="HO62" s="37"/>
      <c r="HP62" s="38"/>
      <c r="HQ62" s="39">
        <v>62</v>
      </c>
      <c r="HR62" s="37"/>
      <c r="HS62" s="37"/>
      <c r="HT62" s="38"/>
      <c r="HU62" s="39">
        <v>62</v>
      </c>
      <c r="HV62" s="37"/>
      <c r="HW62" s="37"/>
      <c r="HX62" s="38"/>
      <c r="HY62" s="39">
        <v>62</v>
      </c>
      <c r="HZ62" s="37"/>
      <c r="IA62" s="37"/>
      <c r="IB62" s="38"/>
      <c r="IC62" s="39">
        <v>62</v>
      </c>
      <c r="ID62" s="37"/>
      <c r="IE62" s="37"/>
      <c r="IF62" s="38"/>
      <c r="IG62" s="39">
        <v>62</v>
      </c>
      <c r="IH62" s="37"/>
      <c r="II62" s="37"/>
      <c r="IJ62" s="38"/>
      <c r="IK62" s="39">
        <v>62</v>
      </c>
      <c r="IL62" s="37"/>
      <c r="IM62" s="37"/>
      <c r="IN62" s="38"/>
      <c r="IO62" s="39">
        <v>62</v>
      </c>
      <c r="IP62" s="37"/>
      <c r="IQ62" s="37"/>
      <c r="IR62" s="38"/>
      <c r="IS62" s="39">
        <v>62</v>
      </c>
      <c r="IT62" s="37"/>
      <c r="IU62" s="37"/>
      <c r="IV62" s="38"/>
    </row>
    <row r="63" spans="1:256" s="7" customFormat="1" ht="15" customHeight="1" x14ac:dyDescent="0.25">
      <c r="A63" s="26">
        <v>7500</v>
      </c>
      <c r="B63" s="27" t="s">
        <v>63</v>
      </c>
      <c r="C63" s="27"/>
      <c r="D63" s="27"/>
      <c r="E63" s="15">
        <v>0</v>
      </c>
      <c r="F63" s="16">
        <f>'[1]PRESUP. EGRESOS F.F. '!L363</f>
        <v>0</v>
      </c>
      <c r="G63" s="17" t="e">
        <f t="shared" si="3"/>
        <v>#DIV/0!</v>
      </c>
    </row>
    <row r="64" spans="1:256" s="7" customFormat="1" ht="15" customHeight="1" x14ac:dyDescent="0.25">
      <c r="A64" s="26">
        <v>7600</v>
      </c>
      <c r="B64" s="27" t="s">
        <v>64</v>
      </c>
      <c r="C64" s="27"/>
      <c r="D64" s="27"/>
      <c r="E64" s="15">
        <v>0</v>
      </c>
      <c r="F64" s="16">
        <f>'[1]PRESUP. EGRESOS F.F. '!L373</f>
        <v>0</v>
      </c>
      <c r="G64" s="17" t="e">
        <f t="shared" si="3"/>
        <v>#DIV/0!</v>
      </c>
    </row>
    <row r="65" spans="1:8" s="7" customFormat="1" ht="15" customHeight="1" x14ac:dyDescent="0.25">
      <c r="A65" s="26">
        <v>7900</v>
      </c>
      <c r="B65" s="27" t="s">
        <v>65</v>
      </c>
      <c r="C65" s="27"/>
      <c r="D65" s="27"/>
      <c r="E65" s="15">
        <v>0</v>
      </c>
      <c r="F65" s="16">
        <f>'[1]PRESUP. EGRESOS F.F. '!L376</f>
        <v>0</v>
      </c>
      <c r="G65" s="17" t="e">
        <f t="shared" si="3"/>
        <v>#DIV/0!</v>
      </c>
    </row>
    <row r="66" spans="1:8" s="7" customFormat="1" ht="15.75" customHeight="1" x14ac:dyDescent="0.25">
      <c r="A66" s="22">
        <v>8000</v>
      </c>
      <c r="B66" s="23" t="s">
        <v>66</v>
      </c>
      <c r="C66" s="23"/>
      <c r="D66" s="23"/>
      <c r="E66" s="42">
        <v>0</v>
      </c>
      <c r="F66" s="24">
        <f>'[1]PRESUP. EGRESOS F.F. '!L380</f>
        <v>0</v>
      </c>
      <c r="G66" s="25" t="e">
        <f t="shared" si="3"/>
        <v>#DIV/0!</v>
      </c>
    </row>
    <row r="67" spans="1:8" s="7" customFormat="1" ht="15.75" x14ac:dyDescent="0.25">
      <c r="A67" s="22">
        <v>9000</v>
      </c>
      <c r="B67" s="23" t="s">
        <v>67</v>
      </c>
      <c r="C67" s="23"/>
      <c r="D67" s="23"/>
      <c r="E67" s="24">
        <f>SUM(E68:E74)</f>
        <v>0</v>
      </c>
      <c r="F67" s="24">
        <f>SUM(F68:F74)</f>
        <v>0</v>
      </c>
      <c r="G67" s="25" t="e">
        <f t="shared" si="3"/>
        <v>#DIV/0!</v>
      </c>
    </row>
    <row r="68" spans="1:8" s="7" customFormat="1" ht="15.75" x14ac:dyDescent="0.25">
      <c r="A68" s="26">
        <v>9100</v>
      </c>
      <c r="B68" s="27" t="s">
        <v>68</v>
      </c>
      <c r="C68" s="27"/>
      <c r="D68" s="27"/>
      <c r="E68" s="15">
        <v>0</v>
      </c>
      <c r="F68" s="16">
        <f>'[1]PRESUP. EGRESOS F.F. '!L399</f>
        <v>0</v>
      </c>
      <c r="G68" s="17" t="e">
        <f t="shared" si="3"/>
        <v>#DIV/0!</v>
      </c>
    </row>
    <row r="69" spans="1:8" s="7" customFormat="1" ht="15.75" x14ac:dyDescent="0.25">
      <c r="A69" s="26">
        <v>9200</v>
      </c>
      <c r="B69" s="27" t="s">
        <v>69</v>
      </c>
      <c r="C69" s="27"/>
      <c r="D69" s="27"/>
      <c r="E69" s="18">
        <v>0</v>
      </c>
      <c r="F69" s="16">
        <f>'[1]PRESUP. EGRESOS F.F. '!L408</f>
        <v>0</v>
      </c>
      <c r="G69" s="17" t="e">
        <f t="shared" si="3"/>
        <v>#DIV/0!</v>
      </c>
    </row>
    <row r="70" spans="1:8" s="7" customFormat="1" ht="15.75" x14ac:dyDescent="0.25">
      <c r="A70" s="26">
        <v>9300</v>
      </c>
      <c r="B70" s="27" t="s">
        <v>70</v>
      </c>
      <c r="C70" s="27"/>
      <c r="D70" s="27"/>
      <c r="E70" s="18">
        <v>0</v>
      </c>
      <c r="F70" s="16">
        <f>'[1]PRESUP. EGRESOS F.F. '!L417</f>
        <v>0</v>
      </c>
      <c r="G70" s="17" t="e">
        <f t="shared" si="3"/>
        <v>#DIV/0!</v>
      </c>
    </row>
    <row r="71" spans="1:8" s="7" customFormat="1" ht="15.75" x14ac:dyDescent="0.25">
      <c r="A71" s="26">
        <v>9400</v>
      </c>
      <c r="B71" s="27" t="s">
        <v>71</v>
      </c>
      <c r="C71" s="27"/>
      <c r="D71" s="27"/>
      <c r="E71" s="18">
        <v>0</v>
      </c>
      <c r="F71" s="16">
        <f>'[1]PRESUP. EGRESOS F.F. '!L420</f>
        <v>0</v>
      </c>
      <c r="G71" s="17" t="e">
        <f t="shared" si="3"/>
        <v>#DIV/0!</v>
      </c>
    </row>
    <row r="72" spans="1:8" s="7" customFormat="1" ht="15.75" x14ac:dyDescent="0.25">
      <c r="A72" s="26">
        <v>9500</v>
      </c>
      <c r="B72" s="27" t="s">
        <v>72</v>
      </c>
      <c r="C72" s="27"/>
      <c r="D72" s="27"/>
      <c r="E72" s="18">
        <v>0</v>
      </c>
      <c r="F72" s="16">
        <f>'[1]PRESUP. EGRESOS F.F. '!L423</f>
        <v>0</v>
      </c>
      <c r="G72" s="17" t="e">
        <f t="shared" si="3"/>
        <v>#DIV/0!</v>
      </c>
    </row>
    <row r="73" spans="1:8" s="7" customFormat="1" ht="15.75" x14ac:dyDescent="0.25">
      <c r="A73" s="26">
        <v>9600</v>
      </c>
      <c r="B73" s="27" t="s">
        <v>73</v>
      </c>
      <c r="C73" s="27"/>
      <c r="D73" s="27"/>
      <c r="E73" s="18">
        <v>0</v>
      </c>
      <c r="F73" s="16">
        <f>'[1]PRESUP. EGRESOS F.F. '!L425</f>
        <v>0</v>
      </c>
      <c r="G73" s="17" t="e">
        <f>F73/E73-1</f>
        <v>#DIV/0!</v>
      </c>
    </row>
    <row r="74" spans="1:8" s="7" customFormat="1" ht="15.75" x14ac:dyDescent="0.25">
      <c r="A74" s="43">
        <v>9900</v>
      </c>
      <c r="B74" s="44" t="s">
        <v>74</v>
      </c>
      <c r="C74" s="44"/>
      <c r="D74" s="44"/>
      <c r="E74" s="45">
        <v>0</v>
      </c>
      <c r="F74" s="16">
        <f>'[1]PRESUP. EGRESOS F.F. '!L428</f>
        <v>0</v>
      </c>
      <c r="G74" s="17" t="e">
        <f t="shared" si="3"/>
        <v>#DIV/0!</v>
      </c>
    </row>
    <row r="75" spans="1:8" s="7" customFormat="1" ht="15.75" x14ac:dyDescent="0.25">
      <c r="A75" s="46" t="s">
        <v>75</v>
      </c>
      <c r="B75" s="47"/>
      <c r="C75" s="47"/>
      <c r="D75" s="47"/>
      <c r="E75" s="48">
        <f>E6+E14+E24+E34+E44+E54+E58+E66+E67</f>
        <v>8619927</v>
      </c>
      <c r="F75" s="48">
        <f>F6+F14+F24+F34+F44+F54+F58+F66+F67</f>
        <v>9875125.9200000018</v>
      </c>
      <c r="G75" s="49">
        <f>F75/E75-1</f>
        <v>0.14561595707249042</v>
      </c>
    </row>
    <row r="76" spans="1:8" ht="30.75" customHeight="1" x14ac:dyDescent="0.25">
      <c r="A76" s="50" t="s">
        <v>76</v>
      </c>
      <c r="B76" s="50"/>
      <c r="C76" s="50"/>
      <c r="D76" s="50"/>
    </row>
    <row r="77" spans="1:8" ht="18" customHeight="1" x14ac:dyDescent="0.25">
      <c r="A77" s="51"/>
      <c r="B77" s="51"/>
      <c r="C77" s="51"/>
      <c r="D77" s="51"/>
      <c r="E77" s="52"/>
      <c r="F77" s="52"/>
      <c r="G77" s="52"/>
      <c r="H77" s="52"/>
    </row>
    <row r="78" spans="1:8" ht="32.1" customHeight="1" x14ac:dyDescent="0.25">
      <c r="A78" s="53" t="s">
        <v>77</v>
      </c>
      <c r="B78" s="54" t="s">
        <v>78</v>
      </c>
      <c r="C78" s="55" t="s">
        <v>79</v>
      </c>
      <c r="D78" s="56" t="s">
        <v>80</v>
      </c>
      <c r="E78" s="57"/>
      <c r="F78" s="57"/>
      <c r="G78" s="57"/>
      <c r="H78" s="57"/>
    </row>
    <row r="79" spans="1:8" ht="32.1" customHeight="1" x14ac:dyDescent="0.25">
      <c r="A79" s="58">
        <v>1</v>
      </c>
      <c r="B79" s="59" t="s">
        <v>81</v>
      </c>
      <c r="C79" s="60">
        <f>(F6+F14+F24+F34)-F39</f>
        <v>8689057.9200000018</v>
      </c>
      <c r="D79" s="61">
        <f>C79/C84</f>
        <v>0.8798933796279127</v>
      </c>
    </row>
    <row r="80" spans="1:8" ht="32.1" customHeight="1" x14ac:dyDescent="0.25">
      <c r="A80" s="58">
        <v>2</v>
      </c>
      <c r="B80" s="59" t="s">
        <v>82</v>
      </c>
      <c r="C80" s="60">
        <f>F44+F54+F58</f>
        <v>1186068</v>
      </c>
      <c r="D80" s="61">
        <f>C80/C84</f>
        <v>0.12010662037208734</v>
      </c>
    </row>
    <row r="81" spans="1:256" ht="32.1" customHeight="1" x14ac:dyDescent="0.25">
      <c r="A81" s="58">
        <v>3</v>
      </c>
      <c r="B81" s="59" t="s">
        <v>83</v>
      </c>
      <c r="C81" s="60">
        <f>F67</f>
        <v>0</v>
      </c>
      <c r="D81" s="61">
        <f>C81/C84</f>
        <v>0</v>
      </c>
    </row>
    <row r="82" spans="1:256" ht="32.1" customHeight="1" x14ac:dyDescent="0.25">
      <c r="A82" s="58">
        <v>4</v>
      </c>
      <c r="B82" s="59" t="s">
        <v>84</v>
      </c>
      <c r="C82" s="60">
        <f>F39</f>
        <v>0</v>
      </c>
      <c r="D82" s="62">
        <f>C82/C84</f>
        <v>0</v>
      </c>
    </row>
    <row r="83" spans="1:256" ht="32.1" customHeight="1" x14ac:dyDescent="0.25">
      <c r="A83" s="58">
        <v>5</v>
      </c>
      <c r="B83" s="59" t="s">
        <v>85</v>
      </c>
      <c r="C83" s="60">
        <f>F66</f>
        <v>0</v>
      </c>
      <c r="D83" s="62">
        <f>C83/C84</f>
        <v>0</v>
      </c>
    </row>
    <row r="84" spans="1:256" ht="32.1" customHeight="1" x14ac:dyDescent="0.25">
      <c r="A84" s="63"/>
      <c r="B84" s="64" t="s">
        <v>86</v>
      </c>
      <c r="C84" s="65">
        <f>SUM(C79:C83)</f>
        <v>9875125.9200000018</v>
      </c>
      <c r="D84" s="66">
        <f>SUM(D79:D83)</f>
        <v>1</v>
      </c>
    </row>
    <row r="85" spans="1:256" ht="24.75" customHeight="1" x14ac:dyDescent="0.25">
      <c r="A85" s="67" t="s">
        <v>87</v>
      </c>
      <c r="B85" s="67"/>
      <c r="C85" s="67"/>
      <c r="D85" s="67"/>
      <c r="E85" s="52"/>
      <c r="F85" s="52"/>
      <c r="G85" s="52"/>
      <c r="H85" s="52"/>
    </row>
    <row r="86" spans="1:256" ht="12" customHeight="1" x14ac:dyDescent="0.25">
      <c r="A86" s="68"/>
      <c r="B86" s="68"/>
      <c r="C86" s="68"/>
      <c r="D86" s="68"/>
      <c r="E86" s="68"/>
      <c r="F86" s="68"/>
      <c r="G86" s="68"/>
      <c r="H86" s="68"/>
    </row>
    <row r="87" spans="1:256" ht="32.1" customHeight="1" x14ac:dyDescent="0.25">
      <c r="A87" s="69" t="s">
        <v>88</v>
      </c>
      <c r="B87" s="69" t="s">
        <v>78</v>
      </c>
      <c r="C87" s="70" t="s">
        <v>79</v>
      </c>
      <c r="D87" s="71" t="s">
        <v>80</v>
      </c>
      <c r="E87" s="57"/>
      <c r="F87" s="57"/>
      <c r="G87" s="57"/>
      <c r="H87" s="57"/>
    </row>
    <row r="88" spans="1:256" ht="32.1" customHeight="1" x14ac:dyDescent="0.25">
      <c r="A88" s="58">
        <v>100</v>
      </c>
      <c r="B88" s="72" t="s">
        <v>89</v>
      </c>
      <c r="C88" s="73">
        <f>'[1]PRESUP. EGRESOS F.F. '!C430</f>
        <v>9875125.9200000018</v>
      </c>
      <c r="D88" s="61">
        <f>C88/C94</f>
        <v>1</v>
      </c>
    </row>
    <row r="89" spans="1:256" ht="32.1" customHeight="1" x14ac:dyDescent="0.25">
      <c r="A89" s="58">
        <v>200</v>
      </c>
      <c r="B89" s="72" t="s">
        <v>90</v>
      </c>
      <c r="C89" s="73">
        <f>'[1]PRESUP. EGRESOS F.F. '!J430</f>
        <v>0</v>
      </c>
      <c r="D89" s="61">
        <f>C89/C94</f>
        <v>0</v>
      </c>
    </row>
    <row r="90" spans="1:256" ht="32.1" customHeight="1" x14ac:dyDescent="0.25">
      <c r="A90" s="58">
        <v>400</v>
      </c>
      <c r="B90" s="72" t="s">
        <v>91</v>
      </c>
      <c r="C90" s="73">
        <v>0</v>
      </c>
      <c r="D90" s="61">
        <f>C90/C94</f>
        <v>0</v>
      </c>
    </row>
    <row r="91" spans="1:256" ht="32.1" customHeight="1" x14ac:dyDescent="0.25">
      <c r="A91" s="58">
        <v>500</v>
      </c>
      <c r="B91" s="72" t="s">
        <v>92</v>
      </c>
      <c r="C91" s="73">
        <f>'[1]PRESUP. EGRESOS F.F. '!D430+'[1]PRESUP. EGRESOS F.F. '!E430+'[1]PRESUP. EGRESOS F.F. '!F430+'[1]PRESUP. EGRESOS F.F. '!G430</f>
        <v>0</v>
      </c>
      <c r="D91" s="61">
        <f>C91/C94</f>
        <v>0</v>
      </c>
    </row>
    <row r="92" spans="1:256" ht="32.1" customHeight="1" x14ac:dyDescent="0.25">
      <c r="A92" s="58">
        <v>600</v>
      </c>
      <c r="B92" s="72" t="s">
        <v>93</v>
      </c>
      <c r="C92" s="73">
        <f>'[1]PRESUP. EGRESOS F.F. '!H430+'[1]PRESUP. EGRESOS F.F. '!I430</f>
        <v>0</v>
      </c>
      <c r="D92" s="61">
        <f>C92/C94</f>
        <v>0</v>
      </c>
    </row>
    <row r="93" spans="1:256" ht="32.1" customHeight="1" x14ac:dyDescent="0.25">
      <c r="A93" s="58">
        <v>700</v>
      </c>
      <c r="B93" s="72" t="s">
        <v>94</v>
      </c>
      <c r="C93" s="73">
        <f>'[1]PRESUP. EGRESOS F.F. '!K430</f>
        <v>0</v>
      </c>
      <c r="D93" s="61">
        <f>C93/C94</f>
        <v>0</v>
      </c>
    </row>
    <row r="94" spans="1:256" ht="32.1" customHeight="1" x14ac:dyDescent="0.25">
      <c r="A94" s="63"/>
      <c r="B94" s="64" t="s">
        <v>86</v>
      </c>
      <c r="C94" s="65">
        <f>SUM(C88:C93)</f>
        <v>9875125.9200000018</v>
      </c>
      <c r="D94" s="74">
        <f>SUM(D88:D92)</f>
        <v>1</v>
      </c>
    </row>
    <row r="95" spans="1:256" ht="18" customHeight="1" x14ac:dyDescent="0.25"/>
    <row r="96" spans="1:256" s="57" customFormat="1" x14ac:dyDescent="0.25">
      <c r="B96" s="2"/>
      <c r="C96" s="75"/>
      <c r="D96" s="76"/>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spans="2:256" s="57" customFormat="1" x14ac:dyDescent="0.25">
      <c r="B97" s="2"/>
      <c r="C97" s="75"/>
      <c r="D97" s="76"/>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spans="2:256" s="57" customFormat="1" x14ac:dyDescent="0.25">
      <c r="B98" s="2"/>
      <c r="C98" s="75"/>
      <c r="D98" s="76"/>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pans="2:256" s="57" customFormat="1" x14ac:dyDescent="0.25">
      <c r="B99" s="2"/>
      <c r="C99" s="75"/>
      <c r="D99" s="76"/>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spans="2:256" s="57" customFormat="1" x14ac:dyDescent="0.25">
      <c r="B100" s="2"/>
      <c r="C100" s="75"/>
      <c r="D100" s="76"/>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2:256" s="57" customFormat="1" x14ac:dyDescent="0.25">
      <c r="B101" s="2"/>
      <c r="C101" s="75"/>
      <c r="D101" s="76"/>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spans="2:256" s="57" customFormat="1" x14ac:dyDescent="0.25">
      <c r="B102" s="2"/>
      <c r="C102" s="75"/>
      <c r="D102" s="76"/>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spans="2:256" s="57" customFormat="1" x14ac:dyDescent="0.25">
      <c r="B103" s="2"/>
      <c r="C103" s="75"/>
      <c r="D103" s="76"/>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spans="2:256" s="57" customFormat="1" x14ac:dyDescent="0.25">
      <c r="B104" s="2"/>
      <c r="C104" s="75"/>
      <c r="D104" s="76"/>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spans="2:256" s="57" customFormat="1" x14ac:dyDescent="0.25">
      <c r="B105" s="2"/>
      <c r="C105" s="75"/>
      <c r="D105" s="76"/>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spans="2:256" s="57" customFormat="1" x14ac:dyDescent="0.25">
      <c r="B106" s="2"/>
      <c r="C106" s="75"/>
      <c r="D106" s="76"/>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7" spans="2:256" s="57" customFormat="1" x14ac:dyDescent="0.25">
      <c r="B107" s="2"/>
      <c r="C107" s="75"/>
      <c r="D107" s="76"/>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row>
    <row r="108" spans="2:256" s="57" customFormat="1" x14ac:dyDescent="0.25">
      <c r="B108" s="2"/>
      <c r="C108" s="75"/>
      <c r="D108" s="76"/>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spans="2:256" s="57" customFormat="1" x14ac:dyDescent="0.25">
      <c r="B109" s="2"/>
      <c r="C109" s="75"/>
      <c r="D109" s="76"/>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spans="2:256" s="57" customFormat="1" x14ac:dyDescent="0.25">
      <c r="B110" s="2"/>
      <c r="C110" s="75"/>
      <c r="D110" s="76"/>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spans="2:256" s="57" customFormat="1" x14ac:dyDescent="0.25">
      <c r="B111" s="2"/>
      <c r="C111" s="75"/>
      <c r="D111" s="76"/>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spans="2:256" s="57" customFormat="1" x14ac:dyDescent="0.25">
      <c r="B112" s="2"/>
      <c r="C112" s="75"/>
      <c r="D112" s="76"/>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spans="2:256" s="57" customFormat="1" x14ac:dyDescent="0.25">
      <c r="B113" s="2"/>
      <c r="C113" s="75"/>
      <c r="D113" s="76"/>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spans="2:256" s="57" customFormat="1" x14ac:dyDescent="0.25">
      <c r="B114" s="2"/>
      <c r="C114" s="75"/>
      <c r="D114" s="76"/>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spans="2:256" s="57" customFormat="1" x14ac:dyDescent="0.25">
      <c r="B115" s="2"/>
      <c r="C115" s="75"/>
      <c r="D115" s="76"/>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spans="2:256" s="57" customFormat="1" x14ac:dyDescent="0.25">
      <c r="B116" s="2"/>
      <c r="C116" s="75"/>
      <c r="D116" s="76"/>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spans="2:256" s="57" customFormat="1" x14ac:dyDescent="0.25">
      <c r="B117" s="2"/>
      <c r="C117" s="75"/>
      <c r="D117" s="76"/>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spans="2:256" s="57" customFormat="1" x14ac:dyDescent="0.25">
      <c r="B118" s="2"/>
      <c r="C118" s="75"/>
      <c r="D118" s="76"/>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spans="2:256" s="57" customFormat="1" x14ac:dyDescent="0.25">
      <c r="B119" s="2"/>
      <c r="C119" s="75"/>
      <c r="D119" s="76"/>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spans="2:256" s="57" customFormat="1" x14ac:dyDescent="0.25">
      <c r="B120" s="2"/>
      <c r="C120" s="75"/>
      <c r="D120" s="76"/>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spans="2:256" s="57" customFormat="1" x14ac:dyDescent="0.25">
      <c r="B121" s="2"/>
      <c r="C121" s="75"/>
      <c r="D121" s="76"/>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spans="2:256" s="57" customFormat="1" x14ac:dyDescent="0.25">
      <c r="B122" s="2"/>
      <c r="C122" s="75"/>
      <c r="D122" s="76"/>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spans="2:256" s="57" customFormat="1" x14ac:dyDescent="0.25">
      <c r="B123" s="2"/>
      <c r="C123" s="75"/>
      <c r="D123" s="76"/>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spans="2:256" s="57" customFormat="1" x14ac:dyDescent="0.25">
      <c r="B124" s="2"/>
      <c r="C124" s="75"/>
      <c r="D124" s="76"/>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spans="2:256" s="57" customFormat="1" x14ac:dyDescent="0.25">
      <c r="B125" s="2"/>
      <c r="C125" s="75"/>
      <c r="D125" s="76"/>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spans="2:256" s="57" customFormat="1" x14ac:dyDescent="0.25">
      <c r="B126" s="2"/>
      <c r="C126" s="75"/>
      <c r="D126" s="76"/>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spans="2:256" s="57" customFormat="1" x14ac:dyDescent="0.25">
      <c r="B127" s="2"/>
      <c r="C127" s="75"/>
      <c r="D127" s="76"/>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spans="2:256" s="57" customFormat="1" x14ac:dyDescent="0.25">
      <c r="B128" s="2"/>
      <c r="C128" s="75"/>
      <c r="D128" s="76"/>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spans="2:256" s="57" customFormat="1" x14ac:dyDescent="0.25">
      <c r="B129" s="2"/>
      <c r="C129" s="75"/>
      <c r="D129" s="76"/>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0" spans="2:256" s="57" customFormat="1" x14ac:dyDescent="0.25">
      <c r="B130" s="2"/>
      <c r="C130" s="75"/>
      <c r="D130" s="76"/>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spans="2:256" s="57" customFormat="1" x14ac:dyDescent="0.25">
      <c r="B131" s="2"/>
      <c r="C131" s="75"/>
      <c r="D131" s="76"/>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spans="2:256" s="57" customFormat="1" x14ac:dyDescent="0.25">
      <c r="B132" s="2"/>
      <c r="C132" s="75"/>
      <c r="D132" s="76"/>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spans="2:256" s="57" customFormat="1" x14ac:dyDescent="0.25">
      <c r="B133" s="2"/>
      <c r="C133" s="75"/>
      <c r="D133" s="76"/>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spans="2:256" s="57" customFormat="1" x14ac:dyDescent="0.25">
      <c r="B134" s="2"/>
      <c r="C134" s="75"/>
      <c r="D134" s="76"/>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row>
    <row r="135" spans="2:256" s="57" customFormat="1" x14ac:dyDescent="0.25">
      <c r="B135" s="2"/>
      <c r="C135" s="75"/>
      <c r="D135" s="76"/>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spans="2:256" s="57" customFormat="1" x14ac:dyDescent="0.25">
      <c r="B136" s="2"/>
      <c r="C136" s="75"/>
      <c r="D136" s="76"/>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spans="2:256" s="57" customFormat="1" x14ac:dyDescent="0.25">
      <c r="B137" s="2"/>
      <c r="C137" s="75"/>
      <c r="D137" s="76"/>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spans="2:256" s="57" customFormat="1" x14ac:dyDescent="0.25">
      <c r="B138" s="2"/>
      <c r="C138" s="75"/>
      <c r="D138" s="76"/>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spans="2:256" s="57" customFormat="1" x14ac:dyDescent="0.25">
      <c r="B139" s="2"/>
      <c r="C139" s="75"/>
      <c r="D139" s="76"/>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spans="2:256" s="57" customFormat="1" x14ac:dyDescent="0.25">
      <c r="B140" s="2"/>
      <c r="C140" s="75"/>
      <c r="D140" s="76"/>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spans="2:256" s="57" customFormat="1" x14ac:dyDescent="0.25">
      <c r="B141" s="2"/>
      <c r="C141" s="75"/>
      <c r="D141" s="76"/>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spans="2:256" s="57" customFormat="1" x14ac:dyDescent="0.25">
      <c r="B142" s="2"/>
      <c r="C142" s="75"/>
      <c r="D142" s="76"/>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spans="2:256" s="57" customFormat="1" x14ac:dyDescent="0.25">
      <c r="B143" s="2"/>
      <c r="C143" s="75"/>
      <c r="D143" s="76"/>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spans="2:256" s="57" customFormat="1" x14ac:dyDescent="0.25">
      <c r="B144" s="2"/>
      <c r="C144" s="75"/>
      <c r="D144" s="76"/>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spans="2:256" s="57" customFormat="1" x14ac:dyDescent="0.25">
      <c r="B145" s="2"/>
      <c r="C145" s="75"/>
      <c r="D145" s="76"/>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row>
    <row r="146" spans="2:256" s="57" customFormat="1" x14ac:dyDescent="0.25">
      <c r="B146" s="2"/>
      <c r="C146" s="75"/>
      <c r="D146" s="76"/>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spans="2:256" s="57" customFormat="1" x14ac:dyDescent="0.25">
      <c r="B147" s="2"/>
      <c r="C147" s="75"/>
      <c r="D147" s="76"/>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row r="148" spans="2:256" s="57" customFormat="1" x14ac:dyDescent="0.25">
      <c r="B148" s="2"/>
      <c r="C148" s="75"/>
      <c r="D148" s="76"/>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row>
    <row r="149" spans="2:256" s="57" customFormat="1" x14ac:dyDescent="0.25">
      <c r="B149" s="2"/>
      <c r="C149" s="75"/>
      <c r="D149" s="76"/>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spans="2:256" s="57" customFormat="1" x14ac:dyDescent="0.25">
      <c r="B150" s="2"/>
      <c r="C150" s="75"/>
      <c r="D150" s="76"/>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spans="2:256" s="57" customFormat="1" x14ac:dyDescent="0.25">
      <c r="B151" s="2"/>
      <c r="C151" s="75"/>
      <c r="D151" s="76"/>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spans="2:256" s="57" customFormat="1" x14ac:dyDescent="0.25">
      <c r="B152" s="2"/>
      <c r="C152" s="75"/>
      <c r="D152" s="76"/>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row>
    <row r="153" spans="2:256" s="57" customFormat="1" x14ac:dyDescent="0.25">
      <c r="B153" s="2"/>
      <c r="C153" s="75"/>
      <c r="D153" s="76"/>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spans="2:256" s="57" customFormat="1" x14ac:dyDescent="0.25">
      <c r="B154" s="2"/>
      <c r="C154" s="75"/>
      <c r="D154" s="76"/>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row>
    <row r="155" spans="2:256" s="57" customFormat="1" x14ac:dyDescent="0.25">
      <c r="B155" s="2"/>
      <c r="C155" s="75"/>
      <c r="D155" s="76"/>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row>
    <row r="156" spans="2:256" s="57" customFormat="1" x14ac:dyDescent="0.25">
      <c r="B156" s="2"/>
      <c r="C156" s="75"/>
      <c r="D156" s="76"/>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row>
    <row r="157" spans="2:256" s="57" customFormat="1" x14ac:dyDescent="0.25">
      <c r="B157" s="2"/>
      <c r="C157" s="75"/>
      <c r="D157" s="76"/>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row>
    <row r="158" spans="2:256" s="57" customFormat="1" x14ac:dyDescent="0.25">
      <c r="B158" s="2"/>
      <c r="C158" s="75"/>
      <c r="D158" s="76"/>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row>
    <row r="159" spans="2:256" s="57" customFormat="1" x14ac:dyDescent="0.25">
      <c r="B159" s="2"/>
      <c r="C159" s="75"/>
      <c r="D159" s="76"/>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spans="2:256" s="57" customFormat="1" x14ac:dyDescent="0.25">
      <c r="B160" s="2"/>
      <c r="C160" s="75"/>
      <c r="D160" s="76"/>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spans="2:256" s="57" customFormat="1" x14ac:dyDescent="0.25">
      <c r="B161" s="2"/>
      <c r="C161" s="75"/>
      <c r="D161" s="76"/>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row>
    <row r="162" spans="2:256" s="57" customFormat="1" x14ac:dyDescent="0.25">
      <c r="B162" s="2"/>
      <c r="C162" s="75"/>
      <c r="D162" s="76"/>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spans="2:256" s="57" customFormat="1" x14ac:dyDescent="0.25">
      <c r="B163" s="2"/>
      <c r="C163" s="75"/>
      <c r="D163" s="76"/>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row>
    <row r="164" spans="2:256" s="57" customFormat="1" x14ac:dyDescent="0.25">
      <c r="B164" s="2"/>
      <c r="C164" s="75"/>
      <c r="D164" s="76"/>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spans="2:256" s="57" customFormat="1" x14ac:dyDescent="0.25">
      <c r="B165" s="2"/>
      <c r="C165" s="75"/>
      <c r="D165" s="76"/>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spans="2:256" s="57" customFormat="1" x14ac:dyDescent="0.25">
      <c r="B166" s="2"/>
      <c r="C166" s="75"/>
      <c r="D166" s="76"/>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spans="2:256" s="57" customFormat="1" x14ac:dyDescent="0.25">
      <c r="B167" s="2"/>
      <c r="C167" s="75"/>
      <c r="D167" s="76"/>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spans="2:256" s="57" customFormat="1" x14ac:dyDescent="0.25">
      <c r="B168" s="2"/>
      <c r="C168" s="75"/>
      <c r="D168" s="76"/>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spans="2:256" s="57" customFormat="1" x14ac:dyDescent="0.25">
      <c r="B169" s="2"/>
      <c r="C169" s="75"/>
      <c r="D169" s="76"/>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spans="2:256" s="57" customFormat="1" x14ac:dyDescent="0.25">
      <c r="B170" s="2"/>
      <c r="C170" s="75"/>
      <c r="D170" s="76"/>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spans="2:256" s="57" customFormat="1" x14ac:dyDescent="0.25">
      <c r="B171" s="2"/>
      <c r="C171" s="75"/>
      <c r="D171" s="76"/>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spans="2:256" s="57" customFormat="1" x14ac:dyDescent="0.25">
      <c r="B172" s="2"/>
      <c r="C172" s="75"/>
      <c r="D172" s="76"/>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spans="2:256" s="57" customFormat="1" x14ac:dyDescent="0.25">
      <c r="B173" s="2"/>
      <c r="C173" s="75"/>
      <c r="D173" s="76"/>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spans="2:256" s="57" customFormat="1" x14ac:dyDescent="0.25">
      <c r="B174" s="2"/>
      <c r="C174" s="75"/>
      <c r="D174" s="76"/>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spans="2:256" s="57" customFormat="1" x14ac:dyDescent="0.25">
      <c r="B175" s="2"/>
      <c r="C175" s="75"/>
      <c r="D175" s="76"/>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spans="2:256" s="57" customFormat="1" x14ac:dyDescent="0.25">
      <c r="B176" s="2"/>
      <c r="C176" s="75"/>
      <c r="D176" s="76"/>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spans="2:256" s="57" customFormat="1" x14ac:dyDescent="0.25">
      <c r="B177" s="2"/>
      <c r="C177" s="75"/>
      <c r="D177" s="76"/>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spans="2:256" s="57" customFormat="1" x14ac:dyDescent="0.25">
      <c r="B178" s="2"/>
      <c r="C178" s="75"/>
      <c r="D178" s="76"/>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spans="2:256" s="57" customFormat="1" x14ac:dyDescent="0.25">
      <c r="B179" s="2"/>
      <c r="C179" s="75"/>
      <c r="D179" s="76"/>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spans="2:256" s="57" customFormat="1" x14ac:dyDescent="0.25">
      <c r="B180" s="2"/>
      <c r="C180" s="75"/>
      <c r="D180" s="76"/>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spans="2:256" s="57" customFormat="1" x14ac:dyDescent="0.25">
      <c r="B181" s="2"/>
      <c r="C181" s="75"/>
      <c r="D181" s="76"/>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spans="2:256" s="57" customFormat="1" x14ac:dyDescent="0.25">
      <c r="B182" s="2"/>
      <c r="C182" s="75"/>
      <c r="D182" s="76"/>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spans="2:256" s="57" customFormat="1" x14ac:dyDescent="0.25">
      <c r="B183" s="2"/>
      <c r="C183" s="75"/>
      <c r="D183" s="76"/>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spans="2:256" s="57" customFormat="1" x14ac:dyDescent="0.25">
      <c r="B184" s="2"/>
      <c r="C184" s="75"/>
      <c r="D184" s="76"/>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spans="2:256" s="57" customFormat="1" x14ac:dyDescent="0.25">
      <c r="B185" s="2"/>
      <c r="C185" s="75"/>
      <c r="D185" s="76"/>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spans="2:256" s="57" customFormat="1" x14ac:dyDescent="0.25">
      <c r="B186" s="2"/>
      <c r="C186" s="75"/>
      <c r="D186" s="76"/>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row>
    <row r="187" spans="2:256" s="57" customFormat="1" x14ac:dyDescent="0.25">
      <c r="B187" s="2"/>
      <c r="C187" s="75"/>
      <c r="D187" s="76"/>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row>
    <row r="188" spans="2:256" s="57" customFormat="1" x14ac:dyDescent="0.25">
      <c r="B188" s="2"/>
      <c r="C188" s="75"/>
      <c r="D188" s="76"/>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spans="2:256" s="57" customFormat="1" x14ac:dyDescent="0.25">
      <c r="B189" s="2"/>
      <c r="C189" s="75"/>
      <c r="D189" s="76"/>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spans="2:256" s="57" customFormat="1" x14ac:dyDescent="0.25">
      <c r="B190" s="2"/>
      <c r="C190" s="75"/>
      <c r="D190" s="76"/>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spans="2:256" s="57" customFormat="1" x14ac:dyDescent="0.25">
      <c r="B191" s="2"/>
      <c r="C191" s="75"/>
      <c r="D191" s="76"/>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spans="2:256" s="57" customFormat="1" x14ac:dyDescent="0.25">
      <c r="B192" s="2"/>
      <c r="C192" s="75"/>
      <c r="D192" s="76"/>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spans="2:256" s="57" customFormat="1" x14ac:dyDescent="0.25">
      <c r="B193" s="2"/>
      <c r="C193" s="75"/>
      <c r="D193" s="76"/>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spans="2:256" s="57" customFormat="1" x14ac:dyDescent="0.25">
      <c r="B194" s="2"/>
      <c r="C194" s="75"/>
      <c r="D194" s="76"/>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5" spans="2:256" s="57" customFormat="1" x14ac:dyDescent="0.25">
      <c r="B195" s="2"/>
      <c r="C195" s="75"/>
      <c r="D195" s="76"/>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row>
    <row r="196" spans="2:256" s="57" customFormat="1" x14ac:dyDescent="0.25">
      <c r="B196" s="2"/>
      <c r="C196" s="75"/>
      <c r="D196" s="76"/>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spans="2:256" s="57" customFormat="1" x14ac:dyDescent="0.25">
      <c r="B197" s="2"/>
      <c r="C197" s="75"/>
      <c r="D197" s="76"/>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spans="2:256" s="57" customFormat="1" x14ac:dyDescent="0.25">
      <c r="B198" s="2"/>
      <c r="C198" s="75"/>
      <c r="D198" s="76"/>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spans="2:256" s="57" customFormat="1" x14ac:dyDescent="0.25">
      <c r="B199" s="2"/>
      <c r="C199" s="75"/>
      <c r="D199" s="76"/>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row>
    <row r="200" spans="2:256" s="57" customFormat="1" x14ac:dyDescent="0.25">
      <c r="B200" s="2"/>
      <c r="C200" s="75"/>
      <c r="D200" s="76"/>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row>
    <row r="201" spans="2:256" s="57" customFormat="1" x14ac:dyDescent="0.25">
      <c r="B201" s="2"/>
      <c r="C201" s="75"/>
      <c r="D201" s="76"/>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row>
    <row r="202" spans="2:256" s="57" customFormat="1" x14ac:dyDescent="0.25">
      <c r="B202" s="2"/>
      <c r="C202" s="75"/>
      <c r="D202" s="76"/>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row>
    <row r="203" spans="2:256" s="57" customFormat="1" x14ac:dyDescent="0.25">
      <c r="B203" s="2"/>
      <c r="C203" s="75"/>
      <c r="D203" s="76"/>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row>
    <row r="204" spans="2:256" s="57" customFormat="1" x14ac:dyDescent="0.25">
      <c r="B204" s="2"/>
      <c r="C204" s="75"/>
      <c r="D204" s="76"/>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row>
    <row r="205" spans="2:256" s="57" customFormat="1" x14ac:dyDescent="0.25">
      <c r="B205" s="2"/>
      <c r="C205" s="75"/>
      <c r="D205" s="76"/>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row>
    <row r="206" spans="2:256" s="57" customFormat="1" x14ac:dyDescent="0.25">
      <c r="B206" s="2"/>
      <c r="C206" s="75"/>
      <c r="D206" s="76"/>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row>
    <row r="207" spans="2:256" s="57" customFormat="1" x14ac:dyDescent="0.25">
      <c r="B207" s="2"/>
      <c r="C207" s="75"/>
      <c r="D207" s="76"/>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row>
    <row r="208" spans="2:256" s="57" customFormat="1" x14ac:dyDescent="0.25">
      <c r="B208" s="2"/>
      <c r="C208" s="75"/>
      <c r="D208" s="76"/>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row>
    <row r="209" spans="2:256" s="57" customFormat="1" x14ac:dyDescent="0.25">
      <c r="B209" s="2"/>
      <c r="C209" s="75"/>
      <c r="D209" s="76"/>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row>
    <row r="210" spans="2:256" s="57" customFormat="1" x14ac:dyDescent="0.25">
      <c r="B210" s="2"/>
      <c r="C210" s="75"/>
      <c r="D210" s="76"/>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row>
    <row r="211" spans="2:256" s="57" customFormat="1" x14ac:dyDescent="0.25">
      <c r="B211" s="2"/>
      <c r="C211" s="75"/>
      <c r="D211" s="76"/>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mergeCells count="203">
    <mergeCell ref="A85:D85"/>
    <mergeCell ref="B71:D71"/>
    <mergeCell ref="B72:D72"/>
    <mergeCell ref="B73:D73"/>
    <mergeCell ref="B74:D74"/>
    <mergeCell ref="A75:D75"/>
    <mergeCell ref="A76:D77"/>
    <mergeCell ref="B65:D65"/>
    <mergeCell ref="B66:D66"/>
    <mergeCell ref="B67:D67"/>
    <mergeCell ref="B68:D68"/>
    <mergeCell ref="B69:D69"/>
    <mergeCell ref="B70:D70"/>
    <mergeCell ref="IH62:IJ62"/>
    <mergeCell ref="IL62:IN62"/>
    <mergeCell ref="IP62:IR62"/>
    <mergeCell ref="IT62:IV62"/>
    <mergeCell ref="B63:D63"/>
    <mergeCell ref="B64:D64"/>
    <mergeCell ref="HJ62:HL62"/>
    <mergeCell ref="HN62:HP62"/>
    <mergeCell ref="HR62:HT62"/>
    <mergeCell ref="HV62:HX62"/>
    <mergeCell ref="HZ62:IB62"/>
    <mergeCell ref="ID62:IF62"/>
    <mergeCell ref="GL62:GN62"/>
    <mergeCell ref="GP62:GR62"/>
    <mergeCell ref="GT62:GV62"/>
    <mergeCell ref="GX62:GZ62"/>
    <mergeCell ref="HB62:HD62"/>
    <mergeCell ref="HF62:HH62"/>
    <mergeCell ref="FN62:FP62"/>
    <mergeCell ref="FR62:FT62"/>
    <mergeCell ref="FV62:FX62"/>
    <mergeCell ref="FZ62:GB62"/>
    <mergeCell ref="GD62:GF62"/>
    <mergeCell ref="GH62:GJ62"/>
    <mergeCell ref="EP62:ER62"/>
    <mergeCell ref="ET62:EV62"/>
    <mergeCell ref="EX62:EZ62"/>
    <mergeCell ref="FB62:FD62"/>
    <mergeCell ref="FF62:FH62"/>
    <mergeCell ref="FJ62:FL62"/>
    <mergeCell ref="DR62:DT62"/>
    <mergeCell ref="DV62:DX62"/>
    <mergeCell ref="DZ62:EB62"/>
    <mergeCell ref="ED62:EF62"/>
    <mergeCell ref="EH62:EJ62"/>
    <mergeCell ref="EL62:EN62"/>
    <mergeCell ref="CT62:CV62"/>
    <mergeCell ref="CX62:CZ62"/>
    <mergeCell ref="DB62:DD62"/>
    <mergeCell ref="DF62:DH62"/>
    <mergeCell ref="DJ62:DL62"/>
    <mergeCell ref="DN62:DP62"/>
    <mergeCell ref="BV62:BX62"/>
    <mergeCell ref="BZ62:CB62"/>
    <mergeCell ref="CD62:CF62"/>
    <mergeCell ref="CH62:CJ62"/>
    <mergeCell ref="CL62:CN62"/>
    <mergeCell ref="CP62:CR62"/>
    <mergeCell ref="AX62:AZ62"/>
    <mergeCell ref="BB62:BD62"/>
    <mergeCell ref="BF62:BH62"/>
    <mergeCell ref="BJ62:BL62"/>
    <mergeCell ref="BN62:BP62"/>
    <mergeCell ref="BR62:BT62"/>
    <mergeCell ref="Z62:AB62"/>
    <mergeCell ref="AD62:AF62"/>
    <mergeCell ref="AH62:AJ62"/>
    <mergeCell ref="AL62:AN62"/>
    <mergeCell ref="AP62:AR62"/>
    <mergeCell ref="AT62:AV62"/>
    <mergeCell ref="IL59:IN59"/>
    <mergeCell ref="IP59:IR59"/>
    <mergeCell ref="IT59:IV59"/>
    <mergeCell ref="B60:D60"/>
    <mergeCell ref="B61:D61"/>
    <mergeCell ref="B62:D62"/>
    <mergeCell ref="J62:L62"/>
    <mergeCell ref="N62:P62"/>
    <mergeCell ref="R62:T62"/>
    <mergeCell ref="V62:X62"/>
    <mergeCell ref="HN59:HP59"/>
    <mergeCell ref="HR59:HT59"/>
    <mergeCell ref="HV59:HX59"/>
    <mergeCell ref="HZ59:IB59"/>
    <mergeCell ref="ID59:IF59"/>
    <mergeCell ref="IH59:IJ59"/>
    <mergeCell ref="GP59:GR59"/>
    <mergeCell ref="GT59:GV59"/>
    <mergeCell ref="GX59:GZ59"/>
    <mergeCell ref="HB59:HD59"/>
    <mergeCell ref="HF59:HH59"/>
    <mergeCell ref="HJ59:HL59"/>
    <mergeCell ref="FR59:FT59"/>
    <mergeCell ref="FV59:FX59"/>
    <mergeCell ref="FZ59:GB59"/>
    <mergeCell ref="GD59:GF59"/>
    <mergeCell ref="GH59:GJ59"/>
    <mergeCell ref="GL59:GN59"/>
    <mergeCell ref="ET59:EV59"/>
    <mergeCell ref="EX59:EZ59"/>
    <mergeCell ref="FB59:FD59"/>
    <mergeCell ref="FF59:FH59"/>
    <mergeCell ref="FJ59:FL59"/>
    <mergeCell ref="FN59:FP59"/>
    <mergeCell ref="DV59:DX59"/>
    <mergeCell ref="DZ59:EB59"/>
    <mergeCell ref="ED59:EF59"/>
    <mergeCell ref="EH59:EJ59"/>
    <mergeCell ref="EL59:EN59"/>
    <mergeCell ref="EP59:ER59"/>
    <mergeCell ref="CX59:CZ59"/>
    <mergeCell ref="DB59:DD59"/>
    <mergeCell ref="DF59:DH59"/>
    <mergeCell ref="DJ59:DL59"/>
    <mergeCell ref="DN59:DP59"/>
    <mergeCell ref="DR59:DT59"/>
    <mergeCell ref="BZ59:CB59"/>
    <mergeCell ref="CD59:CF59"/>
    <mergeCell ref="CH59:CJ59"/>
    <mergeCell ref="CL59:CN59"/>
    <mergeCell ref="CP59:CR59"/>
    <mergeCell ref="CT59:CV59"/>
    <mergeCell ref="BB59:BD59"/>
    <mergeCell ref="BF59:BH59"/>
    <mergeCell ref="BJ59:BL59"/>
    <mergeCell ref="BN59:BP59"/>
    <mergeCell ref="BR59:BT59"/>
    <mergeCell ref="BV59:BX59"/>
    <mergeCell ref="AD59:AF59"/>
    <mergeCell ref="AH59:AJ59"/>
    <mergeCell ref="AL59:AN59"/>
    <mergeCell ref="AP59:AR59"/>
    <mergeCell ref="AT59:AV59"/>
    <mergeCell ref="AX59:AZ59"/>
    <mergeCell ref="B59:D59"/>
    <mergeCell ref="J59:L59"/>
    <mergeCell ref="N59:P59"/>
    <mergeCell ref="R59:T59"/>
    <mergeCell ref="V59:X59"/>
    <mergeCell ref="Z59:AB59"/>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A5:G5"/>
    <mergeCell ref="B6:D6"/>
    <mergeCell ref="B7:D7"/>
    <mergeCell ref="B8:D8"/>
    <mergeCell ref="B9:D9"/>
    <mergeCell ref="B10:D10"/>
    <mergeCell ref="A1:G1"/>
    <mergeCell ref="A2:G2"/>
    <mergeCell ref="A3:D4"/>
    <mergeCell ref="E3:E4"/>
    <mergeCell ref="F3:F4"/>
    <mergeCell ref="G3:G4"/>
  </mergeCells>
  <dataValidations count="1">
    <dataValidation type="whole" operator="greaterThanOrEqual" allowBlank="1" showInputMessage="1" showErrorMessage="1" sqref="F71 JB71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F65607 JB65607 SX65607 ACT65607 AMP65607 AWL65607 BGH65607 BQD65607 BZZ65607 CJV65607 CTR65607 DDN65607 DNJ65607 DXF65607 EHB65607 EQX65607 FAT65607 FKP65607 FUL65607 GEH65607 GOD65607 GXZ65607 HHV65607 HRR65607 IBN65607 ILJ65607 IVF65607 JFB65607 JOX65607 JYT65607 KIP65607 KSL65607 LCH65607 LMD65607 LVZ65607 MFV65607 MPR65607 MZN65607 NJJ65607 NTF65607 ODB65607 OMX65607 OWT65607 PGP65607 PQL65607 QAH65607 QKD65607 QTZ65607 RDV65607 RNR65607 RXN65607 SHJ65607 SRF65607 TBB65607 TKX65607 TUT65607 UEP65607 UOL65607 UYH65607 VID65607 VRZ65607 WBV65607 WLR65607 WVN65607 F131143 JB131143 SX131143 ACT131143 AMP131143 AWL131143 BGH131143 BQD131143 BZZ131143 CJV131143 CTR131143 DDN131143 DNJ131143 DXF131143 EHB131143 EQX131143 FAT131143 FKP131143 FUL131143 GEH131143 GOD131143 GXZ131143 HHV131143 HRR131143 IBN131143 ILJ131143 IVF131143 JFB131143 JOX131143 JYT131143 KIP131143 KSL131143 LCH131143 LMD131143 LVZ131143 MFV131143 MPR131143 MZN131143 NJJ131143 NTF131143 ODB131143 OMX131143 OWT131143 PGP131143 PQL131143 QAH131143 QKD131143 QTZ131143 RDV131143 RNR131143 RXN131143 SHJ131143 SRF131143 TBB131143 TKX131143 TUT131143 UEP131143 UOL131143 UYH131143 VID131143 VRZ131143 WBV131143 WLR131143 WVN131143 F196679 JB196679 SX196679 ACT196679 AMP196679 AWL196679 BGH196679 BQD196679 BZZ196679 CJV196679 CTR196679 DDN196679 DNJ196679 DXF196679 EHB196679 EQX196679 FAT196679 FKP196679 FUL196679 GEH196679 GOD196679 GXZ196679 HHV196679 HRR196679 IBN196679 ILJ196679 IVF196679 JFB196679 JOX196679 JYT196679 KIP196679 KSL196679 LCH196679 LMD196679 LVZ196679 MFV196679 MPR196679 MZN196679 NJJ196679 NTF196679 ODB196679 OMX196679 OWT196679 PGP196679 PQL196679 QAH196679 QKD196679 QTZ196679 RDV196679 RNR196679 RXN196679 SHJ196679 SRF196679 TBB196679 TKX196679 TUT196679 UEP196679 UOL196679 UYH196679 VID196679 VRZ196679 WBV196679 WLR196679 WVN196679 F262215 JB262215 SX262215 ACT262215 AMP262215 AWL262215 BGH262215 BQD262215 BZZ262215 CJV262215 CTR262215 DDN262215 DNJ262215 DXF262215 EHB262215 EQX262215 FAT262215 FKP262215 FUL262215 GEH262215 GOD262215 GXZ262215 HHV262215 HRR262215 IBN262215 ILJ262215 IVF262215 JFB262215 JOX262215 JYT262215 KIP262215 KSL262215 LCH262215 LMD262215 LVZ262215 MFV262215 MPR262215 MZN262215 NJJ262215 NTF262215 ODB262215 OMX262215 OWT262215 PGP262215 PQL262215 QAH262215 QKD262215 QTZ262215 RDV262215 RNR262215 RXN262215 SHJ262215 SRF262215 TBB262215 TKX262215 TUT262215 UEP262215 UOL262215 UYH262215 VID262215 VRZ262215 WBV262215 WLR262215 WVN262215 F327751 JB327751 SX327751 ACT327751 AMP327751 AWL327751 BGH327751 BQD327751 BZZ327751 CJV327751 CTR327751 DDN327751 DNJ327751 DXF327751 EHB327751 EQX327751 FAT327751 FKP327751 FUL327751 GEH327751 GOD327751 GXZ327751 HHV327751 HRR327751 IBN327751 ILJ327751 IVF327751 JFB327751 JOX327751 JYT327751 KIP327751 KSL327751 LCH327751 LMD327751 LVZ327751 MFV327751 MPR327751 MZN327751 NJJ327751 NTF327751 ODB327751 OMX327751 OWT327751 PGP327751 PQL327751 QAH327751 QKD327751 QTZ327751 RDV327751 RNR327751 RXN327751 SHJ327751 SRF327751 TBB327751 TKX327751 TUT327751 UEP327751 UOL327751 UYH327751 VID327751 VRZ327751 WBV327751 WLR327751 WVN327751 F393287 JB393287 SX393287 ACT393287 AMP393287 AWL393287 BGH393287 BQD393287 BZZ393287 CJV393287 CTR393287 DDN393287 DNJ393287 DXF393287 EHB393287 EQX393287 FAT393287 FKP393287 FUL393287 GEH393287 GOD393287 GXZ393287 HHV393287 HRR393287 IBN393287 ILJ393287 IVF393287 JFB393287 JOX393287 JYT393287 KIP393287 KSL393287 LCH393287 LMD393287 LVZ393287 MFV393287 MPR393287 MZN393287 NJJ393287 NTF393287 ODB393287 OMX393287 OWT393287 PGP393287 PQL393287 QAH393287 QKD393287 QTZ393287 RDV393287 RNR393287 RXN393287 SHJ393287 SRF393287 TBB393287 TKX393287 TUT393287 UEP393287 UOL393287 UYH393287 VID393287 VRZ393287 WBV393287 WLR393287 WVN393287 F458823 JB458823 SX458823 ACT458823 AMP458823 AWL458823 BGH458823 BQD458823 BZZ458823 CJV458823 CTR458823 DDN458823 DNJ458823 DXF458823 EHB458823 EQX458823 FAT458823 FKP458823 FUL458823 GEH458823 GOD458823 GXZ458823 HHV458823 HRR458823 IBN458823 ILJ458823 IVF458823 JFB458823 JOX458823 JYT458823 KIP458823 KSL458823 LCH458823 LMD458823 LVZ458823 MFV458823 MPR458823 MZN458823 NJJ458823 NTF458823 ODB458823 OMX458823 OWT458823 PGP458823 PQL458823 QAH458823 QKD458823 QTZ458823 RDV458823 RNR458823 RXN458823 SHJ458823 SRF458823 TBB458823 TKX458823 TUT458823 UEP458823 UOL458823 UYH458823 VID458823 VRZ458823 WBV458823 WLR458823 WVN458823 F524359 JB524359 SX524359 ACT524359 AMP524359 AWL524359 BGH524359 BQD524359 BZZ524359 CJV524359 CTR524359 DDN524359 DNJ524359 DXF524359 EHB524359 EQX524359 FAT524359 FKP524359 FUL524359 GEH524359 GOD524359 GXZ524359 HHV524359 HRR524359 IBN524359 ILJ524359 IVF524359 JFB524359 JOX524359 JYT524359 KIP524359 KSL524359 LCH524359 LMD524359 LVZ524359 MFV524359 MPR524359 MZN524359 NJJ524359 NTF524359 ODB524359 OMX524359 OWT524359 PGP524359 PQL524359 QAH524359 QKD524359 QTZ524359 RDV524359 RNR524359 RXN524359 SHJ524359 SRF524359 TBB524359 TKX524359 TUT524359 UEP524359 UOL524359 UYH524359 VID524359 VRZ524359 WBV524359 WLR524359 WVN524359 F589895 JB589895 SX589895 ACT589895 AMP589895 AWL589895 BGH589895 BQD589895 BZZ589895 CJV589895 CTR589895 DDN589895 DNJ589895 DXF589895 EHB589895 EQX589895 FAT589895 FKP589895 FUL589895 GEH589895 GOD589895 GXZ589895 HHV589895 HRR589895 IBN589895 ILJ589895 IVF589895 JFB589895 JOX589895 JYT589895 KIP589895 KSL589895 LCH589895 LMD589895 LVZ589895 MFV589895 MPR589895 MZN589895 NJJ589895 NTF589895 ODB589895 OMX589895 OWT589895 PGP589895 PQL589895 QAH589895 QKD589895 QTZ589895 RDV589895 RNR589895 RXN589895 SHJ589895 SRF589895 TBB589895 TKX589895 TUT589895 UEP589895 UOL589895 UYH589895 VID589895 VRZ589895 WBV589895 WLR589895 WVN589895 F655431 JB655431 SX655431 ACT655431 AMP655431 AWL655431 BGH655431 BQD655431 BZZ655431 CJV655431 CTR655431 DDN655431 DNJ655431 DXF655431 EHB655431 EQX655431 FAT655431 FKP655431 FUL655431 GEH655431 GOD655431 GXZ655431 HHV655431 HRR655431 IBN655431 ILJ655431 IVF655431 JFB655431 JOX655431 JYT655431 KIP655431 KSL655431 LCH655431 LMD655431 LVZ655431 MFV655431 MPR655431 MZN655431 NJJ655431 NTF655431 ODB655431 OMX655431 OWT655431 PGP655431 PQL655431 QAH655431 QKD655431 QTZ655431 RDV655431 RNR655431 RXN655431 SHJ655431 SRF655431 TBB655431 TKX655431 TUT655431 UEP655431 UOL655431 UYH655431 VID655431 VRZ655431 WBV655431 WLR655431 WVN655431 F720967 JB720967 SX720967 ACT720967 AMP720967 AWL720967 BGH720967 BQD720967 BZZ720967 CJV720967 CTR720967 DDN720967 DNJ720967 DXF720967 EHB720967 EQX720967 FAT720967 FKP720967 FUL720967 GEH720967 GOD720967 GXZ720967 HHV720967 HRR720967 IBN720967 ILJ720967 IVF720967 JFB720967 JOX720967 JYT720967 KIP720967 KSL720967 LCH720967 LMD720967 LVZ720967 MFV720967 MPR720967 MZN720967 NJJ720967 NTF720967 ODB720967 OMX720967 OWT720967 PGP720967 PQL720967 QAH720967 QKD720967 QTZ720967 RDV720967 RNR720967 RXN720967 SHJ720967 SRF720967 TBB720967 TKX720967 TUT720967 UEP720967 UOL720967 UYH720967 VID720967 VRZ720967 WBV720967 WLR720967 WVN720967 F786503 JB786503 SX786503 ACT786503 AMP786503 AWL786503 BGH786503 BQD786503 BZZ786503 CJV786503 CTR786503 DDN786503 DNJ786503 DXF786503 EHB786503 EQX786503 FAT786503 FKP786503 FUL786503 GEH786503 GOD786503 GXZ786503 HHV786503 HRR786503 IBN786503 ILJ786503 IVF786503 JFB786503 JOX786503 JYT786503 KIP786503 KSL786503 LCH786503 LMD786503 LVZ786503 MFV786503 MPR786503 MZN786503 NJJ786503 NTF786503 ODB786503 OMX786503 OWT786503 PGP786503 PQL786503 QAH786503 QKD786503 QTZ786503 RDV786503 RNR786503 RXN786503 SHJ786503 SRF786503 TBB786503 TKX786503 TUT786503 UEP786503 UOL786503 UYH786503 VID786503 VRZ786503 WBV786503 WLR786503 WVN786503 F852039 JB852039 SX852039 ACT852039 AMP852039 AWL852039 BGH852039 BQD852039 BZZ852039 CJV852039 CTR852039 DDN852039 DNJ852039 DXF852039 EHB852039 EQX852039 FAT852039 FKP852039 FUL852039 GEH852039 GOD852039 GXZ852039 HHV852039 HRR852039 IBN852039 ILJ852039 IVF852039 JFB852039 JOX852039 JYT852039 KIP852039 KSL852039 LCH852039 LMD852039 LVZ852039 MFV852039 MPR852039 MZN852039 NJJ852039 NTF852039 ODB852039 OMX852039 OWT852039 PGP852039 PQL852039 QAH852039 QKD852039 QTZ852039 RDV852039 RNR852039 RXN852039 SHJ852039 SRF852039 TBB852039 TKX852039 TUT852039 UEP852039 UOL852039 UYH852039 VID852039 VRZ852039 WBV852039 WLR852039 WVN852039 F917575 JB917575 SX917575 ACT917575 AMP917575 AWL917575 BGH917575 BQD917575 BZZ917575 CJV917575 CTR917575 DDN917575 DNJ917575 DXF917575 EHB917575 EQX917575 FAT917575 FKP917575 FUL917575 GEH917575 GOD917575 GXZ917575 HHV917575 HRR917575 IBN917575 ILJ917575 IVF917575 JFB917575 JOX917575 JYT917575 KIP917575 KSL917575 LCH917575 LMD917575 LVZ917575 MFV917575 MPR917575 MZN917575 NJJ917575 NTF917575 ODB917575 OMX917575 OWT917575 PGP917575 PQL917575 QAH917575 QKD917575 QTZ917575 RDV917575 RNR917575 RXN917575 SHJ917575 SRF917575 TBB917575 TKX917575 TUT917575 UEP917575 UOL917575 UYH917575 VID917575 VRZ917575 WBV917575 WLR917575 WVN917575 F983111 JB983111 SX983111 ACT983111 AMP983111 AWL983111 BGH983111 BQD983111 BZZ983111 CJV983111 CTR983111 DDN983111 DNJ983111 DXF983111 EHB983111 EQX983111 FAT983111 FKP983111 FUL983111 GEH983111 GOD983111 GXZ983111 HHV983111 HRR983111 IBN983111 ILJ983111 IVF983111 JFB983111 JOX983111 JYT983111 KIP983111 KSL983111 LCH983111 LMD983111 LVZ983111 MFV983111 MPR983111 MZN983111 NJJ983111 NTF983111 ODB983111 OMX983111 OWT983111 PGP983111 PQL983111 QAH983111 QKD983111 QTZ983111 RDV983111 RNR983111 RXN983111 SHJ983111 SRF983111 TBB983111 TKX983111 TUT983111 UEP983111 UOL983111 UYH983111 VID983111 VRZ983111 WBV983111 WLR983111 WVN983111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44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F65580 JB65580 SX65580 ACT65580 AMP65580 AWL65580 BGH65580 BQD65580 BZZ65580 CJV65580 CTR65580 DDN65580 DNJ65580 DXF65580 EHB65580 EQX65580 FAT65580 FKP65580 FUL65580 GEH65580 GOD65580 GXZ65580 HHV65580 HRR65580 IBN65580 ILJ65580 IVF65580 JFB65580 JOX65580 JYT65580 KIP65580 KSL65580 LCH65580 LMD65580 LVZ65580 MFV65580 MPR65580 MZN65580 NJJ65580 NTF65580 ODB65580 OMX65580 OWT65580 PGP65580 PQL65580 QAH65580 QKD65580 QTZ65580 RDV65580 RNR65580 RXN65580 SHJ65580 SRF65580 TBB65580 TKX65580 TUT65580 UEP65580 UOL65580 UYH65580 VID65580 VRZ65580 WBV65580 WLR65580 WVN65580 F131116 JB131116 SX131116 ACT131116 AMP131116 AWL131116 BGH131116 BQD131116 BZZ131116 CJV131116 CTR131116 DDN131116 DNJ131116 DXF131116 EHB131116 EQX131116 FAT131116 FKP131116 FUL131116 GEH131116 GOD131116 GXZ131116 HHV131116 HRR131116 IBN131116 ILJ131116 IVF131116 JFB131116 JOX131116 JYT131116 KIP131116 KSL131116 LCH131116 LMD131116 LVZ131116 MFV131116 MPR131116 MZN131116 NJJ131116 NTF131116 ODB131116 OMX131116 OWT131116 PGP131116 PQL131116 QAH131116 QKD131116 QTZ131116 RDV131116 RNR131116 RXN131116 SHJ131116 SRF131116 TBB131116 TKX131116 TUT131116 UEP131116 UOL131116 UYH131116 VID131116 VRZ131116 WBV131116 WLR131116 WVN131116 F196652 JB196652 SX196652 ACT196652 AMP196652 AWL196652 BGH196652 BQD196652 BZZ196652 CJV196652 CTR196652 DDN196652 DNJ196652 DXF196652 EHB196652 EQX196652 FAT196652 FKP196652 FUL196652 GEH196652 GOD196652 GXZ196652 HHV196652 HRR196652 IBN196652 ILJ196652 IVF196652 JFB196652 JOX196652 JYT196652 KIP196652 KSL196652 LCH196652 LMD196652 LVZ196652 MFV196652 MPR196652 MZN196652 NJJ196652 NTF196652 ODB196652 OMX196652 OWT196652 PGP196652 PQL196652 QAH196652 QKD196652 QTZ196652 RDV196652 RNR196652 RXN196652 SHJ196652 SRF196652 TBB196652 TKX196652 TUT196652 UEP196652 UOL196652 UYH196652 VID196652 VRZ196652 WBV196652 WLR196652 WVN196652 F262188 JB262188 SX262188 ACT262188 AMP262188 AWL262188 BGH262188 BQD262188 BZZ262188 CJV262188 CTR262188 DDN262188 DNJ262188 DXF262188 EHB262188 EQX262188 FAT262188 FKP262188 FUL262188 GEH262188 GOD262188 GXZ262188 HHV262188 HRR262188 IBN262188 ILJ262188 IVF262188 JFB262188 JOX262188 JYT262188 KIP262188 KSL262188 LCH262188 LMD262188 LVZ262188 MFV262188 MPR262188 MZN262188 NJJ262188 NTF262188 ODB262188 OMX262188 OWT262188 PGP262188 PQL262188 QAH262188 QKD262188 QTZ262188 RDV262188 RNR262188 RXN262188 SHJ262188 SRF262188 TBB262188 TKX262188 TUT262188 UEP262188 UOL262188 UYH262188 VID262188 VRZ262188 WBV262188 WLR262188 WVN262188 F327724 JB327724 SX327724 ACT327724 AMP327724 AWL327724 BGH327724 BQD327724 BZZ327724 CJV327724 CTR327724 DDN327724 DNJ327724 DXF327724 EHB327724 EQX327724 FAT327724 FKP327724 FUL327724 GEH327724 GOD327724 GXZ327724 HHV327724 HRR327724 IBN327724 ILJ327724 IVF327724 JFB327724 JOX327724 JYT327724 KIP327724 KSL327724 LCH327724 LMD327724 LVZ327724 MFV327724 MPR327724 MZN327724 NJJ327724 NTF327724 ODB327724 OMX327724 OWT327724 PGP327724 PQL327724 QAH327724 QKD327724 QTZ327724 RDV327724 RNR327724 RXN327724 SHJ327724 SRF327724 TBB327724 TKX327724 TUT327724 UEP327724 UOL327724 UYH327724 VID327724 VRZ327724 WBV327724 WLR327724 WVN327724 F393260 JB393260 SX393260 ACT393260 AMP393260 AWL393260 BGH393260 BQD393260 BZZ393260 CJV393260 CTR393260 DDN393260 DNJ393260 DXF393260 EHB393260 EQX393260 FAT393260 FKP393260 FUL393260 GEH393260 GOD393260 GXZ393260 HHV393260 HRR393260 IBN393260 ILJ393260 IVF393260 JFB393260 JOX393260 JYT393260 KIP393260 KSL393260 LCH393260 LMD393260 LVZ393260 MFV393260 MPR393260 MZN393260 NJJ393260 NTF393260 ODB393260 OMX393260 OWT393260 PGP393260 PQL393260 QAH393260 QKD393260 QTZ393260 RDV393260 RNR393260 RXN393260 SHJ393260 SRF393260 TBB393260 TKX393260 TUT393260 UEP393260 UOL393260 UYH393260 VID393260 VRZ393260 WBV393260 WLR393260 WVN393260 F458796 JB458796 SX458796 ACT458796 AMP458796 AWL458796 BGH458796 BQD458796 BZZ458796 CJV458796 CTR458796 DDN458796 DNJ458796 DXF458796 EHB458796 EQX458796 FAT458796 FKP458796 FUL458796 GEH458796 GOD458796 GXZ458796 HHV458796 HRR458796 IBN458796 ILJ458796 IVF458796 JFB458796 JOX458796 JYT458796 KIP458796 KSL458796 LCH458796 LMD458796 LVZ458796 MFV458796 MPR458796 MZN458796 NJJ458796 NTF458796 ODB458796 OMX458796 OWT458796 PGP458796 PQL458796 QAH458796 QKD458796 QTZ458796 RDV458796 RNR458796 RXN458796 SHJ458796 SRF458796 TBB458796 TKX458796 TUT458796 UEP458796 UOL458796 UYH458796 VID458796 VRZ458796 WBV458796 WLR458796 WVN458796 F524332 JB524332 SX524332 ACT524332 AMP524332 AWL524332 BGH524332 BQD524332 BZZ524332 CJV524332 CTR524332 DDN524332 DNJ524332 DXF524332 EHB524332 EQX524332 FAT524332 FKP524332 FUL524332 GEH524332 GOD524332 GXZ524332 HHV524332 HRR524332 IBN524332 ILJ524332 IVF524332 JFB524332 JOX524332 JYT524332 KIP524332 KSL524332 LCH524332 LMD524332 LVZ524332 MFV524332 MPR524332 MZN524332 NJJ524332 NTF524332 ODB524332 OMX524332 OWT524332 PGP524332 PQL524332 QAH524332 QKD524332 QTZ524332 RDV524332 RNR524332 RXN524332 SHJ524332 SRF524332 TBB524332 TKX524332 TUT524332 UEP524332 UOL524332 UYH524332 VID524332 VRZ524332 WBV524332 WLR524332 WVN524332 F589868 JB589868 SX589868 ACT589868 AMP589868 AWL589868 BGH589868 BQD589868 BZZ589868 CJV589868 CTR589868 DDN589868 DNJ589868 DXF589868 EHB589868 EQX589868 FAT589868 FKP589868 FUL589868 GEH589868 GOD589868 GXZ589868 HHV589868 HRR589868 IBN589868 ILJ589868 IVF589868 JFB589868 JOX589868 JYT589868 KIP589868 KSL589868 LCH589868 LMD589868 LVZ589868 MFV589868 MPR589868 MZN589868 NJJ589868 NTF589868 ODB589868 OMX589868 OWT589868 PGP589868 PQL589868 QAH589868 QKD589868 QTZ589868 RDV589868 RNR589868 RXN589868 SHJ589868 SRF589868 TBB589868 TKX589868 TUT589868 UEP589868 UOL589868 UYH589868 VID589868 VRZ589868 WBV589868 WLR589868 WVN589868 F655404 JB655404 SX655404 ACT655404 AMP655404 AWL655404 BGH655404 BQD655404 BZZ655404 CJV655404 CTR655404 DDN655404 DNJ655404 DXF655404 EHB655404 EQX655404 FAT655404 FKP655404 FUL655404 GEH655404 GOD655404 GXZ655404 HHV655404 HRR655404 IBN655404 ILJ655404 IVF655404 JFB655404 JOX655404 JYT655404 KIP655404 KSL655404 LCH655404 LMD655404 LVZ655404 MFV655404 MPR655404 MZN655404 NJJ655404 NTF655404 ODB655404 OMX655404 OWT655404 PGP655404 PQL655404 QAH655404 QKD655404 QTZ655404 RDV655404 RNR655404 RXN655404 SHJ655404 SRF655404 TBB655404 TKX655404 TUT655404 UEP655404 UOL655404 UYH655404 VID655404 VRZ655404 WBV655404 WLR655404 WVN655404 F720940 JB720940 SX720940 ACT720940 AMP720940 AWL720940 BGH720940 BQD720940 BZZ720940 CJV720940 CTR720940 DDN720940 DNJ720940 DXF720940 EHB720940 EQX720940 FAT720940 FKP720940 FUL720940 GEH720940 GOD720940 GXZ720940 HHV720940 HRR720940 IBN720940 ILJ720940 IVF720940 JFB720940 JOX720940 JYT720940 KIP720940 KSL720940 LCH720940 LMD720940 LVZ720940 MFV720940 MPR720940 MZN720940 NJJ720940 NTF720940 ODB720940 OMX720940 OWT720940 PGP720940 PQL720940 QAH720940 QKD720940 QTZ720940 RDV720940 RNR720940 RXN720940 SHJ720940 SRF720940 TBB720940 TKX720940 TUT720940 UEP720940 UOL720940 UYH720940 VID720940 VRZ720940 WBV720940 WLR720940 WVN720940 F786476 JB786476 SX786476 ACT786476 AMP786476 AWL786476 BGH786476 BQD786476 BZZ786476 CJV786476 CTR786476 DDN786476 DNJ786476 DXF786476 EHB786476 EQX786476 FAT786476 FKP786476 FUL786476 GEH786476 GOD786476 GXZ786476 HHV786476 HRR786476 IBN786476 ILJ786476 IVF786476 JFB786476 JOX786476 JYT786476 KIP786476 KSL786476 LCH786476 LMD786476 LVZ786476 MFV786476 MPR786476 MZN786476 NJJ786476 NTF786476 ODB786476 OMX786476 OWT786476 PGP786476 PQL786476 QAH786476 QKD786476 QTZ786476 RDV786476 RNR786476 RXN786476 SHJ786476 SRF786476 TBB786476 TKX786476 TUT786476 UEP786476 UOL786476 UYH786476 VID786476 VRZ786476 WBV786476 WLR786476 WVN786476 F852012 JB852012 SX852012 ACT852012 AMP852012 AWL852012 BGH852012 BQD852012 BZZ852012 CJV852012 CTR852012 DDN852012 DNJ852012 DXF852012 EHB852012 EQX852012 FAT852012 FKP852012 FUL852012 GEH852012 GOD852012 GXZ852012 HHV852012 HRR852012 IBN852012 ILJ852012 IVF852012 JFB852012 JOX852012 JYT852012 KIP852012 KSL852012 LCH852012 LMD852012 LVZ852012 MFV852012 MPR852012 MZN852012 NJJ852012 NTF852012 ODB852012 OMX852012 OWT852012 PGP852012 PQL852012 QAH852012 QKD852012 QTZ852012 RDV852012 RNR852012 RXN852012 SHJ852012 SRF852012 TBB852012 TKX852012 TUT852012 UEP852012 UOL852012 UYH852012 VID852012 VRZ852012 WBV852012 WLR852012 WVN852012 F917548 JB917548 SX917548 ACT917548 AMP917548 AWL917548 BGH917548 BQD917548 BZZ917548 CJV917548 CTR917548 DDN917548 DNJ917548 DXF917548 EHB917548 EQX917548 FAT917548 FKP917548 FUL917548 GEH917548 GOD917548 GXZ917548 HHV917548 HRR917548 IBN917548 ILJ917548 IVF917548 JFB917548 JOX917548 JYT917548 KIP917548 KSL917548 LCH917548 LMD917548 LVZ917548 MFV917548 MPR917548 MZN917548 NJJ917548 NTF917548 ODB917548 OMX917548 OWT917548 PGP917548 PQL917548 QAH917548 QKD917548 QTZ917548 RDV917548 RNR917548 RXN917548 SHJ917548 SRF917548 TBB917548 TKX917548 TUT917548 UEP917548 UOL917548 UYH917548 VID917548 VRZ917548 WBV917548 WLR917548 WVN917548 F983084 JB983084 SX983084 ACT983084 AMP983084 AWL983084 BGH983084 BQD983084 BZZ983084 CJV983084 CTR983084 DDN983084 DNJ983084 DXF983084 EHB983084 EQX983084 FAT983084 FKP983084 FUL983084 GEH983084 GOD983084 GXZ983084 HHV983084 HRR983084 IBN983084 ILJ983084 IVF983084 JFB983084 JOX983084 JYT983084 KIP983084 KSL983084 LCH983084 LMD983084 LVZ983084 MFV983084 MPR983084 MZN983084 NJJ983084 NTF983084 ODB983084 OMX983084 OWT983084 PGP983084 PQL983084 QAH983084 QKD983084 QTZ983084 RDV983084 RNR983084 RXN983084 SHJ983084 SRF983084 TBB983084 TKX983084 TUT983084 UEP983084 UOL983084 UYH983084 VID983084 VRZ983084 WBV983084 WLR983084 WVN983084 F66:F67 JB66:JB67 SX66:SX67 ACT66:ACT67 AMP66:AMP67 AWL66:AWL67 BGH66:BGH67 BQD66:BQD67 BZZ66:BZZ67 CJV66:CJV67 CTR66:CTR67 DDN66:DDN67 DNJ66:DNJ67 DXF66:DXF67 EHB66:EHB67 EQX66:EQX67 FAT66:FAT67 FKP66:FKP67 FUL66:FUL67 GEH66:GEH67 GOD66:GOD67 GXZ66:GXZ67 HHV66:HHV67 HRR66:HRR67 IBN66:IBN67 ILJ66:ILJ67 IVF66:IVF67 JFB66:JFB67 JOX66:JOX67 JYT66:JYT67 KIP66:KIP67 KSL66:KSL67 LCH66:LCH67 LMD66:LMD67 LVZ66:LVZ67 MFV66:MFV67 MPR66:MPR67 MZN66:MZN67 NJJ66:NJJ67 NTF66:NTF67 ODB66:ODB67 OMX66:OMX67 OWT66:OWT67 PGP66:PGP67 PQL66:PQL67 QAH66:QAH67 QKD66:QKD67 QTZ66:QTZ67 RDV66:RDV67 RNR66:RNR67 RXN66:RXN67 SHJ66:SHJ67 SRF66:SRF67 TBB66:TBB67 TKX66:TKX67 TUT66:TUT67 UEP66:UEP67 UOL66:UOL67 UYH66:UYH67 VID66:VID67 VRZ66:VRZ67 WBV66:WBV67 WLR66:WLR67 WVN66:WVN67 F65602:F65603 JB65602:JB65603 SX65602:SX65603 ACT65602:ACT65603 AMP65602:AMP65603 AWL65602:AWL65603 BGH65602:BGH65603 BQD65602:BQD65603 BZZ65602:BZZ65603 CJV65602:CJV65603 CTR65602:CTR65603 DDN65602:DDN65603 DNJ65602:DNJ65603 DXF65602:DXF65603 EHB65602:EHB65603 EQX65602:EQX65603 FAT65602:FAT65603 FKP65602:FKP65603 FUL65602:FUL65603 GEH65602:GEH65603 GOD65602:GOD65603 GXZ65602:GXZ65603 HHV65602:HHV65603 HRR65602:HRR65603 IBN65602:IBN65603 ILJ65602:ILJ65603 IVF65602:IVF65603 JFB65602:JFB65603 JOX65602:JOX65603 JYT65602:JYT65603 KIP65602:KIP65603 KSL65602:KSL65603 LCH65602:LCH65603 LMD65602:LMD65603 LVZ65602:LVZ65603 MFV65602:MFV65603 MPR65602:MPR65603 MZN65602:MZN65603 NJJ65602:NJJ65603 NTF65602:NTF65603 ODB65602:ODB65603 OMX65602:OMX65603 OWT65602:OWT65603 PGP65602:PGP65603 PQL65602:PQL65603 QAH65602:QAH65603 QKD65602:QKD65603 QTZ65602:QTZ65603 RDV65602:RDV65603 RNR65602:RNR65603 RXN65602:RXN65603 SHJ65602:SHJ65603 SRF65602:SRF65603 TBB65602:TBB65603 TKX65602:TKX65603 TUT65602:TUT65603 UEP65602:UEP65603 UOL65602:UOL65603 UYH65602:UYH65603 VID65602:VID65603 VRZ65602:VRZ65603 WBV65602:WBV65603 WLR65602:WLR65603 WVN65602:WVN65603 F131138:F131139 JB131138:JB131139 SX131138:SX131139 ACT131138:ACT131139 AMP131138:AMP131139 AWL131138:AWL131139 BGH131138:BGH131139 BQD131138:BQD131139 BZZ131138:BZZ131139 CJV131138:CJV131139 CTR131138:CTR131139 DDN131138:DDN131139 DNJ131138:DNJ131139 DXF131138:DXF131139 EHB131138:EHB131139 EQX131138:EQX131139 FAT131138:FAT131139 FKP131138:FKP131139 FUL131138:FUL131139 GEH131138:GEH131139 GOD131138:GOD131139 GXZ131138:GXZ131139 HHV131138:HHV131139 HRR131138:HRR131139 IBN131138:IBN131139 ILJ131138:ILJ131139 IVF131138:IVF131139 JFB131138:JFB131139 JOX131138:JOX131139 JYT131138:JYT131139 KIP131138:KIP131139 KSL131138:KSL131139 LCH131138:LCH131139 LMD131138:LMD131139 LVZ131138:LVZ131139 MFV131138:MFV131139 MPR131138:MPR131139 MZN131138:MZN131139 NJJ131138:NJJ131139 NTF131138:NTF131139 ODB131138:ODB131139 OMX131138:OMX131139 OWT131138:OWT131139 PGP131138:PGP131139 PQL131138:PQL131139 QAH131138:QAH131139 QKD131138:QKD131139 QTZ131138:QTZ131139 RDV131138:RDV131139 RNR131138:RNR131139 RXN131138:RXN131139 SHJ131138:SHJ131139 SRF131138:SRF131139 TBB131138:TBB131139 TKX131138:TKX131139 TUT131138:TUT131139 UEP131138:UEP131139 UOL131138:UOL131139 UYH131138:UYH131139 VID131138:VID131139 VRZ131138:VRZ131139 WBV131138:WBV131139 WLR131138:WLR131139 WVN131138:WVN131139 F196674:F196675 JB196674:JB196675 SX196674:SX196675 ACT196674:ACT196675 AMP196674:AMP196675 AWL196674:AWL196675 BGH196674:BGH196675 BQD196674:BQD196675 BZZ196674:BZZ196675 CJV196674:CJV196675 CTR196674:CTR196675 DDN196674:DDN196675 DNJ196674:DNJ196675 DXF196674:DXF196675 EHB196674:EHB196675 EQX196674:EQX196675 FAT196674:FAT196675 FKP196674:FKP196675 FUL196674:FUL196675 GEH196674:GEH196675 GOD196674:GOD196675 GXZ196674:GXZ196675 HHV196674:HHV196675 HRR196674:HRR196675 IBN196674:IBN196675 ILJ196674:ILJ196675 IVF196674:IVF196675 JFB196674:JFB196675 JOX196674:JOX196675 JYT196674:JYT196675 KIP196674:KIP196675 KSL196674:KSL196675 LCH196674:LCH196675 LMD196674:LMD196675 LVZ196674:LVZ196675 MFV196674:MFV196675 MPR196674:MPR196675 MZN196674:MZN196675 NJJ196674:NJJ196675 NTF196674:NTF196675 ODB196674:ODB196675 OMX196674:OMX196675 OWT196674:OWT196675 PGP196674:PGP196675 PQL196674:PQL196675 QAH196674:QAH196675 QKD196674:QKD196675 QTZ196674:QTZ196675 RDV196674:RDV196675 RNR196674:RNR196675 RXN196674:RXN196675 SHJ196674:SHJ196675 SRF196674:SRF196675 TBB196674:TBB196675 TKX196674:TKX196675 TUT196674:TUT196675 UEP196674:UEP196675 UOL196674:UOL196675 UYH196674:UYH196675 VID196674:VID196675 VRZ196674:VRZ196675 WBV196674:WBV196675 WLR196674:WLR196675 WVN196674:WVN196675 F262210:F262211 JB262210:JB262211 SX262210:SX262211 ACT262210:ACT262211 AMP262210:AMP262211 AWL262210:AWL262211 BGH262210:BGH262211 BQD262210:BQD262211 BZZ262210:BZZ262211 CJV262210:CJV262211 CTR262210:CTR262211 DDN262210:DDN262211 DNJ262210:DNJ262211 DXF262210:DXF262211 EHB262210:EHB262211 EQX262210:EQX262211 FAT262210:FAT262211 FKP262210:FKP262211 FUL262210:FUL262211 GEH262210:GEH262211 GOD262210:GOD262211 GXZ262210:GXZ262211 HHV262210:HHV262211 HRR262210:HRR262211 IBN262210:IBN262211 ILJ262210:ILJ262211 IVF262210:IVF262211 JFB262210:JFB262211 JOX262210:JOX262211 JYT262210:JYT262211 KIP262210:KIP262211 KSL262210:KSL262211 LCH262210:LCH262211 LMD262210:LMD262211 LVZ262210:LVZ262211 MFV262210:MFV262211 MPR262210:MPR262211 MZN262210:MZN262211 NJJ262210:NJJ262211 NTF262210:NTF262211 ODB262210:ODB262211 OMX262210:OMX262211 OWT262210:OWT262211 PGP262210:PGP262211 PQL262210:PQL262211 QAH262210:QAH262211 QKD262210:QKD262211 QTZ262210:QTZ262211 RDV262210:RDV262211 RNR262210:RNR262211 RXN262210:RXN262211 SHJ262210:SHJ262211 SRF262210:SRF262211 TBB262210:TBB262211 TKX262210:TKX262211 TUT262210:TUT262211 UEP262210:UEP262211 UOL262210:UOL262211 UYH262210:UYH262211 VID262210:VID262211 VRZ262210:VRZ262211 WBV262210:WBV262211 WLR262210:WLR262211 WVN262210:WVN262211 F327746:F327747 JB327746:JB327747 SX327746:SX327747 ACT327746:ACT327747 AMP327746:AMP327747 AWL327746:AWL327747 BGH327746:BGH327747 BQD327746:BQD327747 BZZ327746:BZZ327747 CJV327746:CJV327747 CTR327746:CTR327747 DDN327746:DDN327747 DNJ327746:DNJ327747 DXF327746:DXF327747 EHB327746:EHB327747 EQX327746:EQX327747 FAT327746:FAT327747 FKP327746:FKP327747 FUL327746:FUL327747 GEH327746:GEH327747 GOD327746:GOD327747 GXZ327746:GXZ327747 HHV327746:HHV327747 HRR327746:HRR327747 IBN327746:IBN327747 ILJ327746:ILJ327747 IVF327746:IVF327747 JFB327746:JFB327747 JOX327746:JOX327747 JYT327746:JYT327747 KIP327746:KIP327747 KSL327746:KSL327747 LCH327746:LCH327747 LMD327746:LMD327747 LVZ327746:LVZ327747 MFV327746:MFV327747 MPR327746:MPR327747 MZN327746:MZN327747 NJJ327746:NJJ327747 NTF327746:NTF327747 ODB327746:ODB327747 OMX327746:OMX327747 OWT327746:OWT327747 PGP327746:PGP327747 PQL327746:PQL327747 QAH327746:QAH327747 QKD327746:QKD327747 QTZ327746:QTZ327747 RDV327746:RDV327747 RNR327746:RNR327747 RXN327746:RXN327747 SHJ327746:SHJ327747 SRF327746:SRF327747 TBB327746:TBB327747 TKX327746:TKX327747 TUT327746:TUT327747 UEP327746:UEP327747 UOL327746:UOL327747 UYH327746:UYH327747 VID327746:VID327747 VRZ327746:VRZ327747 WBV327746:WBV327747 WLR327746:WLR327747 WVN327746:WVN327747 F393282:F393283 JB393282:JB393283 SX393282:SX393283 ACT393282:ACT393283 AMP393282:AMP393283 AWL393282:AWL393283 BGH393282:BGH393283 BQD393282:BQD393283 BZZ393282:BZZ393283 CJV393282:CJV393283 CTR393282:CTR393283 DDN393282:DDN393283 DNJ393282:DNJ393283 DXF393282:DXF393283 EHB393282:EHB393283 EQX393282:EQX393283 FAT393282:FAT393283 FKP393282:FKP393283 FUL393282:FUL393283 GEH393282:GEH393283 GOD393282:GOD393283 GXZ393282:GXZ393283 HHV393282:HHV393283 HRR393282:HRR393283 IBN393282:IBN393283 ILJ393282:ILJ393283 IVF393282:IVF393283 JFB393282:JFB393283 JOX393282:JOX393283 JYT393282:JYT393283 KIP393282:KIP393283 KSL393282:KSL393283 LCH393282:LCH393283 LMD393282:LMD393283 LVZ393282:LVZ393283 MFV393282:MFV393283 MPR393282:MPR393283 MZN393282:MZN393283 NJJ393282:NJJ393283 NTF393282:NTF393283 ODB393282:ODB393283 OMX393282:OMX393283 OWT393282:OWT393283 PGP393282:PGP393283 PQL393282:PQL393283 QAH393282:QAH393283 QKD393282:QKD393283 QTZ393282:QTZ393283 RDV393282:RDV393283 RNR393282:RNR393283 RXN393282:RXN393283 SHJ393282:SHJ393283 SRF393282:SRF393283 TBB393282:TBB393283 TKX393282:TKX393283 TUT393282:TUT393283 UEP393282:UEP393283 UOL393282:UOL393283 UYH393282:UYH393283 VID393282:VID393283 VRZ393282:VRZ393283 WBV393282:WBV393283 WLR393282:WLR393283 WVN393282:WVN393283 F458818:F458819 JB458818:JB458819 SX458818:SX458819 ACT458818:ACT458819 AMP458818:AMP458819 AWL458818:AWL458819 BGH458818:BGH458819 BQD458818:BQD458819 BZZ458818:BZZ458819 CJV458818:CJV458819 CTR458818:CTR458819 DDN458818:DDN458819 DNJ458818:DNJ458819 DXF458818:DXF458819 EHB458818:EHB458819 EQX458818:EQX458819 FAT458818:FAT458819 FKP458818:FKP458819 FUL458818:FUL458819 GEH458818:GEH458819 GOD458818:GOD458819 GXZ458818:GXZ458819 HHV458818:HHV458819 HRR458818:HRR458819 IBN458818:IBN458819 ILJ458818:ILJ458819 IVF458818:IVF458819 JFB458818:JFB458819 JOX458818:JOX458819 JYT458818:JYT458819 KIP458818:KIP458819 KSL458818:KSL458819 LCH458818:LCH458819 LMD458818:LMD458819 LVZ458818:LVZ458819 MFV458818:MFV458819 MPR458818:MPR458819 MZN458818:MZN458819 NJJ458818:NJJ458819 NTF458818:NTF458819 ODB458818:ODB458819 OMX458818:OMX458819 OWT458818:OWT458819 PGP458818:PGP458819 PQL458818:PQL458819 QAH458818:QAH458819 QKD458818:QKD458819 QTZ458818:QTZ458819 RDV458818:RDV458819 RNR458818:RNR458819 RXN458818:RXN458819 SHJ458818:SHJ458819 SRF458818:SRF458819 TBB458818:TBB458819 TKX458818:TKX458819 TUT458818:TUT458819 UEP458818:UEP458819 UOL458818:UOL458819 UYH458818:UYH458819 VID458818:VID458819 VRZ458818:VRZ458819 WBV458818:WBV458819 WLR458818:WLR458819 WVN458818:WVN458819 F524354:F524355 JB524354:JB524355 SX524354:SX524355 ACT524354:ACT524355 AMP524354:AMP524355 AWL524354:AWL524355 BGH524354:BGH524355 BQD524354:BQD524355 BZZ524354:BZZ524355 CJV524354:CJV524355 CTR524354:CTR524355 DDN524354:DDN524355 DNJ524354:DNJ524355 DXF524354:DXF524355 EHB524354:EHB524355 EQX524354:EQX524355 FAT524354:FAT524355 FKP524354:FKP524355 FUL524354:FUL524355 GEH524354:GEH524355 GOD524354:GOD524355 GXZ524354:GXZ524355 HHV524354:HHV524355 HRR524354:HRR524355 IBN524354:IBN524355 ILJ524354:ILJ524355 IVF524354:IVF524355 JFB524354:JFB524355 JOX524354:JOX524355 JYT524354:JYT524355 KIP524354:KIP524355 KSL524354:KSL524355 LCH524354:LCH524355 LMD524354:LMD524355 LVZ524354:LVZ524355 MFV524354:MFV524355 MPR524354:MPR524355 MZN524354:MZN524355 NJJ524354:NJJ524355 NTF524354:NTF524355 ODB524354:ODB524355 OMX524354:OMX524355 OWT524354:OWT524355 PGP524354:PGP524355 PQL524354:PQL524355 QAH524354:QAH524355 QKD524354:QKD524355 QTZ524354:QTZ524355 RDV524354:RDV524355 RNR524354:RNR524355 RXN524354:RXN524355 SHJ524354:SHJ524355 SRF524354:SRF524355 TBB524354:TBB524355 TKX524354:TKX524355 TUT524354:TUT524355 UEP524354:UEP524355 UOL524354:UOL524355 UYH524354:UYH524355 VID524354:VID524355 VRZ524354:VRZ524355 WBV524354:WBV524355 WLR524354:WLR524355 WVN524354:WVN524355 F589890:F589891 JB589890:JB589891 SX589890:SX589891 ACT589890:ACT589891 AMP589890:AMP589891 AWL589890:AWL589891 BGH589890:BGH589891 BQD589890:BQD589891 BZZ589890:BZZ589891 CJV589890:CJV589891 CTR589890:CTR589891 DDN589890:DDN589891 DNJ589890:DNJ589891 DXF589890:DXF589891 EHB589890:EHB589891 EQX589890:EQX589891 FAT589890:FAT589891 FKP589890:FKP589891 FUL589890:FUL589891 GEH589890:GEH589891 GOD589890:GOD589891 GXZ589890:GXZ589891 HHV589890:HHV589891 HRR589890:HRR589891 IBN589890:IBN589891 ILJ589890:ILJ589891 IVF589890:IVF589891 JFB589890:JFB589891 JOX589890:JOX589891 JYT589890:JYT589891 KIP589890:KIP589891 KSL589890:KSL589891 LCH589890:LCH589891 LMD589890:LMD589891 LVZ589890:LVZ589891 MFV589890:MFV589891 MPR589890:MPR589891 MZN589890:MZN589891 NJJ589890:NJJ589891 NTF589890:NTF589891 ODB589890:ODB589891 OMX589890:OMX589891 OWT589890:OWT589891 PGP589890:PGP589891 PQL589890:PQL589891 QAH589890:QAH589891 QKD589890:QKD589891 QTZ589890:QTZ589891 RDV589890:RDV589891 RNR589890:RNR589891 RXN589890:RXN589891 SHJ589890:SHJ589891 SRF589890:SRF589891 TBB589890:TBB589891 TKX589890:TKX589891 TUT589890:TUT589891 UEP589890:UEP589891 UOL589890:UOL589891 UYH589890:UYH589891 VID589890:VID589891 VRZ589890:VRZ589891 WBV589890:WBV589891 WLR589890:WLR589891 WVN589890:WVN589891 F655426:F655427 JB655426:JB655427 SX655426:SX655427 ACT655426:ACT655427 AMP655426:AMP655427 AWL655426:AWL655427 BGH655426:BGH655427 BQD655426:BQD655427 BZZ655426:BZZ655427 CJV655426:CJV655427 CTR655426:CTR655427 DDN655426:DDN655427 DNJ655426:DNJ655427 DXF655426:DXF655427 EHB655426:EHB655427 EQX655426:EQX655427 FAT655426:FAT655427 FKP655426:FKP655427 FUL655426:FUL655427 GEH655426:GEH655427 GOD655426:GOD655427 GXZ655426:GXZ655427 HHV655426:HHV655427 HRR655426:HRR655427 IBN655426:IBN655427 ILJ655426:ILJ655427 IVF655426:IVF655427 JFB655426:JFB655427 JOX655426:JOX655427 JYT655426:JYT655427 KIP655426:KIP655427 KSL655426:KSL655427 LCH655426:LCH655427 LMD655426:LMD655427 LVZ655426:LVZ655427 MFV655426:MFV655427 MPR655426:MPR655427 MZN655426:MZN655427 NJJ655426:NJJ655427 NTF655426:NTF655427 ODB655426:ODB655427 OMX655426:OMX655427 OWT655426:OWT655427 PGP655426:PGP655427 PQL655426:PQL655427 QAH655426:QAH655427 QKD655426:QKD655427 QTZ655426:QTZ655427 RDV655426:RDV655427 RNR655426:RNR655427 RXN655426:RXN655427 SHJ655426:SHJ655427 SRF655426:SRF655427 TBB655426:TBB655427 TKX655426:TKX655427 TUT655426:TUT655427 UEP655426:UEP655427 UOL655426:UOL655427 UYH655426:UYH655427 VID655426:VID655427 VRZ655426:VRZ655427 WBV655426:WBV655427 WLR655426:WLR655427 WVN655426:WVN655427 F720962:F720963 JB720962:JB720963 SX720962:SX720963 ACT720962:ACT720963 AMP720962:AMP720963 AWL720962:AWL720963 BGH720962:BGH720963 BQD720962:BQD720963 BZZ720962:BZZ720963 CJV720962:CJV720963 CTR720962:CTR720963 DDN720962:DDN720963 DNJ720962:DNJ720963 DXF720962:DXF720963 EHB720962:EHB720963 EQX720962:EQX720963 FAT720962:FAT720963 FKP720962:FKP720963 FUL720962:FUL720963 GEH720962:GEH720963 GOD720962:GOD720963 GXZ720962:GXZ720963 HHV720962:HHV720963 HRR720962:HRR720963 IBN720962:IBN720963 ILJ720962:ILJ720963 IVF720962:IVF720963 JFB720962:JFB720963 JOX720962:JOX720963 JYT720962:JYT720963 KIP720962:KIP720963 KSL720962:KSL720963 LCH720962:LCH720963 LMD720962:LMD720963 LVZ720962:LVZ720963 MFV720962:MFV720963 MPR720962:MPR720963 MZN720962:MZN720963 NJJ720962:NJJ720963 NTF720962:NTF720963 ODB720962:ODB720963 OMX720962:OMX720963 OWT720962:OWT720963 PGP720962:PGP720963 PQL720962:PQL720963 QAH720962:QAH720963 QKD720962:QKD720963 QTZ720962:QTZ720963 RDV720962:RDV720963 RNR720962:RNR720963 RXN720962:RXN720963 SHJ720962:SHJ720963 SRF720962:SRF720963 TBB720962:TBB720963 TKX720962:TKX720963 TUT720962:TUT720963 UEP720962:UEP720963 UOL720962:UOL720963 UYH720962:UYH720963 VID720962:VID720963 VRZ720962:VRZ720963 WBV720962:WBV720963 WLR720962:WLR720963 WVN720962:WVN720963 F786498:F786499 JB786498:JB786499 SX786498:SX786499 ACT786498:ACT786499 AMP786498:AMP786499 AWL786498:AWL786499 BGH786498:BGH786499 BQD786498:BQD786499 BZZ786498:BZZ786499 CJV786498:CJV786499 CTR786498:CTR786499 DDN786498:DDN786499 DNJ786498:DNJ786499 DXF786498:DXF786499 EHB786498:EHB786499 EQX786498:EQX786499 FAT786498:FAT786499 FKP786498:FKP786499 FUL786498:FUL786499 GEH786498:GEH786499 GOD786498:GOD786499 GXZ786498:GXZ786499 HHV786498:HHV786499 HRR786498:HRR786499 IBN786498:IBN786499 ILJ786498:ILJ786499 IVF786498:IVF786499 JFB786498:JFB786499 JOX786498:JOX786499 JYT786498:JYT786499 KIP786498:KIP786499 KSL786498:KSL786499 LCH786498:LCH786499 LMD786498:LMD786499 LVZ786498:LVZ786499 MFV786498:MFV786499 MPR786498:MPR786499 MZN786498:MZN786499 NJJ786498:NJJ786499 NTF786498:NTF786499 ODB786498:ODB786499 OMX786498:OMX786499 OWT786498:OWT786499 PGP786498:PGP786499 PQL786498:PQL786499 QAH786498:QAH786499 QKD786498:QKD786499 QTZ786498:QTZ786499 RDV786498:RDV786499 RNR786498:RNR786499 RXN786498:RXN786499 SHJ786498:SHJ786499 SRF786498:SRF786499 TBB786498:TBB786499 TKX786498:TKX786499 TUT786498:TUT786499 UEP786498:UEP786499 UOL786498:UOL786499 UYH786498:UYH786499 VID786498:VID786499 VRZ786498:VRZ786499 WBV786498:WBV786499 WLR786498:WLR786499 WVN786498:WVN786499 F852034:F852035 JB852034:JB852035 SX852034:SX852035 ACT852034:ACT852035 AMP852034:AMP852035 AWL852034:AWL852035 BGH852034:BGH852035 BQD852034:BQD852035 BZZ852034:BZZ852035 CJV852034:CJV852035 CTR852034:CTR852035 DDN852034:DDN852035 DNJ852034:DNJ852035 DXF852034:DXF852035 EHB852034:EHB852035 EQX852034:EQX852035 FAT852034:FAT852035 FKP852034:FKP852035 FUL852034:FUL852035 GEH852034:GEH852035 GOD852034:GOD852035 GXZ852034:GXZ852035 HHV852034:HHV852035 HRR852034:HRR852035 IBN852034:IBN852035 ILJ852034:ILJ852035 IVF852034:IVF852035 JFB852034:JFB852035 JOX852034:JOX852035 JYT852034:JYT852035 KIP852034:KIP852035 KSL852034:KSL852035 LCH852034:LCH852035 LMD852034:LMD852035 LVZ852034:LVZ852035 MFV852034:MFV852035 MPR852034:MPR852035 MZN852034:MZN852035 NJJ852034:NJJ852035 NTF852034:NTF852035 ODB852034:ODB852035 OMX852034:OMX852035 OWT852034:OWT852035 PGP852034:PGP852035 PQL852034:PQL852035 QAH852034:QAH852035 QKD852034:QKD852035 QTZ852034:QTZ852035 RDV852034:RDV852035 RNR852034:RNR852035 RXN852034:RXN852035 SHJ852034:SHJ852035 SRF852034:SRF852035 TBB852034:TBB852035 TKX852034:TKX852035 TUT852034:TUT852035 UEP852034:UEP852035 UOL852034:UOL852035 UYH852034:UYH852035 VID852034:VID852035 VRZ852034:VRZ852035 WBV852034:WBV852035 WLR852034:WLR852035 WVN852034:WVN852035 F917570:F917571 JB917570:JB917571 SX917570:SX917571 ACT917570:ACT917571 AMP917570:AMP917571 AWL917570:AWL917571 BGH917570:BGH917571 BQD917570:BQD917571 BZZ917570:BZZ917571 CJV917570:CJV917571 CTR917570:CTR917571 DDN917570:DDN917571 DNJ917570:DNJ917571 DXF917570:DXF917571 EHB917570:EHB917571 EQX917570:EQX917571 FAT917570:FAT917571 FKP917570:FKP917571 FUL917570:FUL917571 GEH917570:GEH917571 GOD917570:GOD917571 GXZ917570:GXZ917571 HHV917570:HHV917571 HRR917570:HRR917571 IBN917570:IBN917571 ILJ917570:ILJ917571 IVF917570:IVF917571 JFB917570:JFB917571 JOX917570:JOX917571 JYT917570:JYT917571 KIP917570:KIP917571 KSL917570:KSL917571 LCH917570:LCH917571 LMD917570:LMD917571 LVZ917570:LVZ917571 MFV917570:MFV917571 MPR917570:MPR917571 MZN917570:MZN917571 NJJ917570:NJJ917571 NTF917570:NTF917571 ODB917570:ODB917571 OMX917570:OMX917571 OWT917570:OWT917571 PGP917570:PGP917571 PQL917570:PQL917571 QAH917570:QAH917571 QKD917570:QKD917571 QTZ917570:QTZ917571 RDV917570:RDV917571 RNR917570:RNR917571 RXN917570:RXN917571 SHJ917570:SHJ917571 SRF917570:SRF917571 TBB917570:TBB917571 TKX917570:TKX917571 TUT917570:TUT917571 UEP917570:UEP917571 UOL917570:UOL917571 UYH917570:UYH917571 VID917570:VID917571 VRZ917570:VRZ917571 WBV917570:WBV917571 WLR917570:WLR917571 WVN917570:WVN917571 F983106:F983107 JB983106:JB983107 SX983106:SX983107 ACT983106:ACT983107 AMP983106:AMP983107 AWL983106:AWL983107 BGH983106:BGH983107 BQD983106:BQD983107 BZZ983106:BZZ983107 CJV983106:CJV983107 CTR983106:CTR983107 DDN983106:DDN983107 DNJ983106:DNJ983107 DXF983106:DXF983107 EHB983106:EHB983107 EQX983106:EQX983107 FAT983106:FAT983107 FKP983106:FKP983107 FUL983106:FUL983107 GEH983106:GEH983107 GOD983106:GOD983107 GXZ983106:GXZ983107 HHV983106:HHV983107 HRR983106:HRR983107 IBN983106:IBN983107 ILJ983106:ILJ983107 IVF983106:IVF983107 JFB983106:JFB983107 JOX983106:JOX983107 JYT983106:JYT983107 KIP983106:KIP983107 KSL983106:KSL983107 LCH983106:LCH983107 LMD983106:LMD983107 LVZ983106:LVZ983107 MFV983106:MFV983107 MPR983106:MPR983107 MZN983106:MZN983107 NJJ983106:NJJ983107 NTF983106:NTF983107 ODB983106:ODB983107 OMX983106:OMX983107 OWT983106:OWT983107 PGP983106:PGP983107 PQL983106:PQL983107 QAH983106:QAH983107 QKD983106:QKD983107 QTZ983106:QTZ983107 RDV983106:RDV983107 RNR983106:RNR983107 RXN983106:RXN983107 SHJ983106:SHJ983107 SRF983106:SRF983107 TBB983106:TBB983107 TKX983106:TKX983107 TUT983106:TUT983107 UEP983106:UEP983107 UOL983106:UOL983107 UYH983106:UYH983107 VID983106:VID983107 VRZ983106:VRZ983107 WBV983106:WBV983107 WLR983106:WLR983107 WVN983106:WVN983107 F54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F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F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F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F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F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F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F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F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F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F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F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F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F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F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F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F58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F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F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F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F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F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F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F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F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F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F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F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F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F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F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F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F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F65570 JB65570 SX65570 ACT65570 AMP65570 AWL65570 BGH65570 BQD65570 BZZ65570 CJV65570 CTR65570 DDN65570 DNJ65570 DXF65570 EHB65570 EQX65570 FAT65570 FKP65570 FUL65570 GEH65570 GOD65570 GXZ65570 HHV65570 HRR65570 IBN65570 ILJ65570 IVF65570 JFB65570 JOX65570 JYT65570 KIP65570 KSL65570 LCH65570 LMD65570 LVZ65570 MFV65570 MPR65570 MZN65570 NJJ65570 NTF65570 ODB65570 OMX65570 OWT65570 PGP65570 PQL65570 QAH65570 QKD65570 QTZ65570 RDV65570 RNR65570 RXN65570 SHJ65570 SRF65570 TBB65570 TKX65570 TUT65570 UEP65570 UOL65570 UYH65570 VID65570 VRZ65570 WBV65570 WLR65570 WVN65570 F131106 JB131106 SX131106 ACT131106 AMP131106 AWL131106 BGH131106 BQD131106 BZZ131106 CJV131106 CTR131106 DDN131106 DNJ131106 DXF131106 EHB131106 EQX131106 FAT131106 FKP131106 FUL131106 GEH131106 GOD131106 GXZ131106 HHV131106 HRR131106 IBN131106 ILJ131106 IVF131106 JFB131106 JOX131106 JYT131106 KIP131106 KSL131106 LCH131106 LMD131106 LVZ131106 MFV131106 MPR131106 MZN131106 NJJ131106 NTF131106 ODB131106 OMX131106 OWT131106 PGP131106 PQL131106 QAH131106 QKD131106 QTZ131106 RDV131106 RNR131106 RXN131106 SHJ131106 SRF131106 TBB131106 TKX131106 TUT131106 UEP131106 UOL131106 UYH131106 VID131106 VRZ131106 WBV131106 WLR131106 WVN131106 F196642 JB196642 SX196642 ACT196642 AMP196642 AWL196642 BGH196642 BQD196642 BZZ196642 CJV196642 CTR196642 DDN196642 DNJ196642 DXF196642 EHB196642 EQX196642 FAT196642 FKP196642 FUL196642 GEH196642 GOD196642 GXZ196642 HHV196642 HRR196642 IBN196642 ILJ196642 IVF196642 JFB196642 JOX196642 JYT196642 KIP196642 KSL196642 LCH196642 LMD196642 LVZ196642 MFV196642 MPR196642 MZN196642 NJJ196642 NTF196642 ODB196642 OMX196642 OWT196642 PGP196642 PQL196642 QAH196642 QKD196642 QTZ196642 RDV196642 RNR196642 RXN196642 SHJ196642 SRF196642 TBB196642 TKX196642 TUT196642 UEP196642 UOL196642 UYH196642 VID196642 VRZ196642 WBV196642 WLR196642 WVN196642 F262178 JB262178 SX262178 ACT262178 AMP262178 AWL262178 BGH262178 BQD262178 BZZ262178 CJV262178 CTR262178 DDN262178 DNJ262178 DXF262178 EHB262178 EQX262178 FAT262178 FKP262178 FUL262178 GEH262178 GOD262178 GXZ262178 HHV262178 HRR262178 IBN262178 ILJ262178 IVF262178 JFB262178 JOX262178 JYT262178 KIP262178 KSL262178 LCH262178 LMD262178 LVZ262178 MFV262178 MPR262178 MZN262178 NJJ262178 NTF262178 ODB262178 OMX262178 OWT262178 PGP262178 PQL262178 QAH262178 QKD262178 QTZ262178 RDV262178 RNR262178 RXN262178 SHJ262178 SRF262178 TBB262178 TKX262178 TUT262178 UEP262178 UOL262178 UYH262178 VID262178 VRZ262178 WBV262178 WLR262178 WVN262178 F327714 JB327714 SX327714 ACT327714 AMP327714 AWL327714 BGH327714 BQD327714 BZZ327714 CJV327714 CTR327714 DDN327714 DNJ327714 DXF327714 EHB327714 EQX327714 FAT327714 FKP327714 FUL327714 GEH327714 GOD327714 GXZ327714 HHV327714 HRR327714 IBN327714 ILJ327714 IVF327714 JFB327714 JOX327714 JYT327714 KIP327714 KSL327714 LCH327714 LMD327714 LVZ327714 MFV327714 MPR327714 MZN327714 NJJ327714 NTF327714 ODB327714 OMX327714 OWT327714 PGP327714 PQL327714 QAH327714 QKD327714 QTZ327714 RDV327714 RNR327714 RXN327714 SHJ327714 SRF327714 TBB327714 TKX327714 TUT327714 UEP327714 UOL327714 UYH327714 VID327714 VRZ327714 WBV327714 WLR327714 WVN327714 F393250 JB393250 SX393250 ACT393250 AMP393250 AWL393250 BGH393250 BQD393250 BZZ393250 CJV393250 CTR393250 DDN393250 DNJ393250 DXF393250 EHB393250 EQX393250 FAT393250 FKP393250 FUL393250 GEH393250 GOD393250 GXZ393250 HHV393250 HRR393250 IBN393250 ILJ393250 IVF393250 JFB393250 JOX393250 JYT393250 KIP393250 KSL393250 LCH393250 LMD393250 LVZ393250 MFV393250 MPR393250 MZN393250 NJJ393250 NTF393250 ODB393250 OMX393250 OWT393250 PGP393250 PQL393250 QAH393250 QKD393250 QTZ393250 RDV393250 RNR393250 RXN393250 SHJ393250 SRF393250 TBB393250 TKX393250 TUT393250 UEP393250 UOL393250 UYH393250 VID393250 VRZ393250 WBV393250 WLR393250 WVN393250 F458786 JB458786 SX458786 ACT458786 AMP458786 AWL458786 BGH458786 BQD458786 BZZ458786 CJV458786 CTR458786 DDN458786 DNJ458786 DXF458786 EHB458786 EQX458786 FAT458786 FKP458786 FUL458786 GEH458786 GOD458786 GXZ458786 HHV458786 HRR458786 IBN458786 ILJ458786 IVF458786 JFB458786 JOX458786 JYT458786 KIP458786 KSL458786 LCH458786 LMD458786 LVZ458786 MFV458786 MPR458786 MZN458786 NJJ458786 NTF458786 ODB458786 OMX458786 OWT458786 PGP458786 PQL458786 QAH458786 QKD458786 QTZ458786 RDV458786 RNR458786 RXN458786 SHJ458786 SRF458786 TBB458786 TKX458786 TUT458786 UEP458786 UOL458786 UYH458786 VID458786 VRZ458786 WBV458786 WLR458786 WVN458786 F524322 JB524322 SX524322 ACT524322 AMP524322 AWL524322 BGH524322 BQD524322 BZZ524322 CJV524322 CTR524322 DDN524322 DNJ524322 DXF524322 EHB524322 EQX524322 FAT524322 FKP524322 FUL524322 GEH524322 GOD524322 GXZ524322 HHV524322 HRR524322 IBN524322 ILJ524322 IVF524322 JFB524322 JOX524322 JYT524322 KIP524322 KSL524322 LCH524322 LMD524322 LVZ524322 MFV524322 MPR524322 MZN524322 NJJ524322 NTF524322 ODB524322 OMX524322 OWT524322 PGP524322 PQL524322 QAH524322 QKD524322 QTZ524322 RDV524322 RNR524322 RXN524322 SHJ524322 SRF524322 TBB524322 TKX524322 TUT524322 UEP524322 UOL524322 UYH524322 VID524322 VRZ524322 WBV524322 WLR524322 WVN524322 F589858 JB589858 SX589858 ACT589858 AMP589858 AWL589858 BGH589858 BQD589858 BZZ589858 CJV589858 CTR589858 DDN589858 DNJ589858 DXF589858 EHB589858 EQX589858 FAT589858 FKP589858 FUL589858 GEH589858 GOD589858 GXZ589858 HHV589858 HRR589858 IBN589858 ILJ589858 IVF589858 JFB589858 JOX589858 JYT589858 KIP589858 KSL589858 LCH589858 LMD589858 LVZ589858 MFV589858 MPR589858 MZN589858 NJJ589858 NTF589858 ODB589858 OMX589858 OWT589858 PGP589858 PQL589858 QAH589858 QKD589858 QTZ589858 RDV589858 RNR589858 RXN589858 SHJ589858 SRF589858 TBB589858 TKX589858 TUT589858 UEP589858 UOL589858 UYH589858 VID589858 VRZ589858 WBV589858 WLR589858 WVN589858 F655394 JB655394 SX655394 ACT655394 AMP655394 AWL655394 BGH655394 BQD655394 BZZ655394 CJV655394 CTR655394 DDN655394 DNJ655394 DXF655394 EHB655394 EQX655394 FAT655394 FKP655394 FUL655394 GEH655394 GOD655394 GXZ655394 HHV655394 HRR655394 IBN655394 ILJ655394 IVF655394 JFB655394 JOX655394 JYT655394 KIP655394 KSL655394 LCH655394 LMD655394 LVZ655394 MFV655394 MPR655394 MZN655394 NJJ655394 NTF655394 ODB655394 OMX655394 OWT655394 PGP655394 PQL655394 QAH655394 QKD655394 QTZ655394 RDV655394 RNR655394 RXN655394 SHJ655394 SRF655394 TBB655394 TKX655394 TUT655394 UEP655394 UOL655394 UYH655394 VID655394 VRZ655394 WBV655394 WLR655394 WVN655394 F720930 JB720930 SX720930 ACT720930 AMP720930 AWL720930 BGH720930 BQD720930 BZZ720930 CJV720930 CTR720930 DDN720930 DNJ720930 DXF720930 EHB720930 EQX720930 FAT720930 FKP720930 FUL720930 GEH720930 GOD720930 GXZ720930 HHV720930 HRR720930 IBN720930 ILJ720930 IVF720930 JFB720930 JOX720930 JYT720930 KIP720930 KSL720930 LCH720930 LMD720930 LVZ720930 MFV720930 MPR720930 MZN720930 NJJ720930 NTF720930 ODB720930 OMX720930 OWT720930 PGP720930 PQL720930 QAH720930 QKD720930 QTZ720930 RDV720930 RNR720930 RXN720930 SHJ720930 SRF720930 TBB720930 TKX720930 TUT720930 UEP720930 UOL720930 UYH720930 VID720930 VRZ720930 WBV720930 WLR720930 WVN720930 F786466 JB786466 SX786466 ACT786466 AMP786466 AWL786466 BGH786466 BQD786466 BZZ786466 CJV786466 CTR786466 DDN786466 DNJ786466 DXF786466 EHB786466 EQX786466 FAT786466 FKP786466 FUL786466 GEH786466 GOD786466 GXZ786466 HHV786466 HRR786466 IBN786466 ILJ786466 IVF786466 JFB786466 JOX786466 JYT786466 KIP786466 KSL786466 LCH786466 LMD786466 LVZ786466 MFV786466 MPR786466 MZN786466 NJJ786466 NTF786466 ODB786466 OMX786466 OWT786466 PGP786466 PQL786466 QAH786466 QKD786466 QTZ786466 RDV786466 RNR786466 RXN786466 SHJ786466 SRF786466 TBB786466 TKX786466 TUT786466 UEP786466 UOL786466 UYH786466 VID786466 VRZ786466 WBV786466 WLR786466 WVN786466 F852002 JB852002 SX852002 ACT852002 AMP852002 AWL852002 BGH852002 BQD852002 BZZ852002 CJV852002 CTR852002 DDN852002 DNJ852002 DXF852002 EHB852002 EQX852002 FAT852002 FKP852002 FUL852002 GEH852002 GOD852002 GXZ852002 HHV852002 HRR852002 IBN852002 ILJ852002 IVF852002 JFB852002 JOX852002 JYT852002 KIP852002 KSL852002 LCH852002 LMD852002 LVZ852002 MFV852002 MPR852002 MZN852002 NJJ852002 NTF852002 ODB852002 OMX852002 OWT852002 PGP852002 PQL852002 QAH852002 QKD852002 QTZ852002 RDV852002 RNR852002 RXN852002 SHJ852002 SRF852002 TBB852002 TKX852002 TUT852002 UEP852002 UOL852002 UYH852002 VID852002 VRZ852002 WBV852002 WLR852002 WVN852002 F917538 JB917538 SX917538 ACT917538 AMP917538 AWL917538 BGH917538 BQD917538 BZZ917538 CJV917538 CTR917538 DDN917538 DNJ917538 DXF917538 EHB917538 EQX917538 FAT917538 FKP917538 FUL917538 GEH917538 GOD917538 GXZ917538 HHV917538 HRR917538 IBN917538 ILJ917538 IVF917538 JFB917538 JOX917538 JYT917538 KIP917538 KSL917538 LCH917538 LMD917538 LVZ917538 MFV917538 MPR917538 MZN917538 NJJ917538 NTF917538 ODB917538 OMX917538 OWT917538 PGP917538 PQL917538 QAH917538 QKD917538 QTZ917538 RDV917538 RNR917538 RXN917538 SHJ917538 SRF917538 TBB917538 TKX917538 TUT917538 UEP917538 UOL917538 UYH917538 VID917538 VRZ917538 WBV917538 WLR917538 WVN917538 F983074 JB983074 SX983074 ACT983074 AMP983074 AWL983074 BGH983074 BQD983074 BZZ983074 CJV983074 CTR983074 DDN983074 DNJ983074 DXF983074 EHB983074 EQX983074 FAT983074 FKP983074 FUL983074 GEH983074 GOD983074 GXZ983074 HHV983074 HRR983074 IBN983074 ILJ983074 IVF983074 JFB983074 JOX983074 JYT983074 KIP983074 KSL983074 LCH983074 LMD983074 LVZ983074 MFV983074 MPR983074 MZN983074 NJJ983074 NTF983074 ODB983074 OMX983074 OWT983074 PGP983074 PQL983074 QAH983074 QKD983074 QTZ983074 RDV983074 RNR983074 RXN983074 SHJ983074 SRF983074 TBB983074 TKX983074 TUT983074 UEP983074 UOL983074 UYH983074 VID983074 VRZ983074 WBV983074 WLR983074 WVN983074">
      <formula1>0</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Checador1</dc:creator>
  <cp:lastModifiedBy>Checador1</cp:lastModifiedBy>
  <dcterms:created xsi:type="dcterms:W3CDTF">2022-11-03T15:54:36Z</dcterms:created>
  <dcterms:modified xsi:type="dcterms:W3CDTF">2022-11-03T15:55:25Z</dcterms:modified>
</cp:coreProperties>
</file>