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3475" windowHeight="9765"/>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C93" i="1" l="1"/>
  <c r="C92" i="1"/>
  <c r="C91" i="1"/>
  <c r="C89" i="1"/>
  <c r="C88" i="1"/>
  <c r="C94" i="1" s="1"/>
  <c r="F74" i="1"/>
  <c r="G74" i="1" s="1"/>
  <c r="F73" i="1"/>
  <c r="G73" i="1" s="1"/>
  <c r="F72" i="1"/>
  <c r="G72" i="1" s="1"/>
  <c r="F71" i="1"/>
  <c r="G71" i="1" s="1"/>
  <c r="F70" i="1"/>
  <c r="G70" i="1" s="1"/>
  <c r="F69" i="1"/>
  <c r="G69" i="1" s="1"/>
  <c r="F68" i="1"/>
  <c r="G68" i="1" s="1"/>
  <c r="F67" i="1"/>
  <c r="C81" i="1" s="1"/>
  <c r="E67" i="1"/>
  <c r="G66" i="1"/>
  <c r="F66" i="1"/>
  <c r="C83" i="1" s="1"/>
  <c r="G65" i="1"/>
  <c r="F65" i="1"/>
  <c r="G64" i="1"/>
  <c r="F64" i="1"/>
  <c r="G63" i="1"/>
  <c r="F63" i="1"/>
  <c r="G62" i="1"/>
  <c r="F62" i="1"/>
  <c r="G61" i="1"/>
  <c r="F61" i="1"/>
  <c r="G60" i="1"/>
  <c r="F60" i="1"/>
  <c r="G59" i="1"/>
  <c r="F59" i="1"/>
  <c r="F58" i="1"/>
  <c r="E58" i="1"/>
  <c r="G58" i="1" s="1"/>
  <c r="F57" i="1"/>
  <c r="G57" i="1" s="1"/>
  <c r="F56" i="1"/>
  <c r="G56" i="1" s="1"/>
  <c r="F55" i="1"/>
  <c r="G55" i="1" s="1"/>
  <c r="F54" i="1"/>
  <c r="G54" i="1" s="1"/>
  <c r="E54" i="1"/>
  <c r="G53" i="1"/>
  <c r="F53" i="1"/>
  <c r="G52" i="1"/>
  <c r="F52" i="1"/>
  <c r="G51" i="1"/>
  <c r="F51" i="1"/>
  <c r="G50" i="1"/>
  <c r="F50" i="1"/>
  <c r="G49" i="1"/>
  <c r="F49" i="1"/>
  <c r="G48" i="1"/>
  <c r="F48" i="1"/>
  <c r="G47" i="1"/>
  <c r="F47" i="1"/>
  <c r="G46" i="1"/>
  <c r="F46" i="1"/>
  <c r="G45" i="1"/>
  <c r="F45" i="1"/>
  <c r="F44" i="1"/>
  <c r="C80" i="1" s="1"/>
  <c r="E44" i="1"/>
  <c r="G44" i="1" s="1"/>
  <c r="F43" i="1"/>
  <c r="G43" i="1" s="1"/>
  <c r="F42" i="1"/>
  <c r="G42" i="1" s="1"/>
  <c r="F41" i="1"/>
  <c r="G41" i="1" s="1"/>
  <c r="F40" i="1"/>
  <c r="G40" i="1" s="1"/>
  <c r="F39" i="1"/>
  <c r="C82" i="1" s="1"/>
  <c r="F38" i="1"/>
  <c r="G38" i="1" s="1"/>
  <c r="F37" i="1"/>
  <c r="G37" i="1" s="1"/>
  <c r="F36" i="1"/>
  <c r="G36" i="1" s="1"/>
  <c r="F35" i="1"/>
  <c r="G35" i="1" s="1"/>
  <c r="F34" i="1"/>
  <c r="G34" i="1" s="1"/>
  <c r="E34" i="1"/>
  <c r="G33" i="1"/>
  <c r="F33" i="1"/>
  <c r="G32" i="1"/>
  <c r="F32" i="1"/>
  <c r="G31" i="1"/>
  <c r="F31" i="1"/>
  <c r="G30" i="1"/>
  <c r="F30" i="1"/>
  <c r="G29" i="1"/>
  <c r="F29" i="1"/>
  <c r="G28" i="1"/>
  <c r="F28" i="1"/>
  <c r="G27" i="1"/>
  <c r="F27" i="1"/>
  <c r="G26" i="1"/>
  <c r="F26" i="1"/>
  <c r="G25" i="1"/>
  <c r="F25" i="1"/>
  <c r="F24" i="1"/>
  <c r="E24" i="1"/>
  <c r="G24" i="1" s="1"/>
  <c r="F23" i="1"/>
  <c r="G23" i="1" s="1"/>
  <c r="F22" i="1"/>
  <c r="G22" i="1" s="1"/>
  <c r="F21" i="1"/>
  <c r="G21" i="1" s="1"/>
  <c r="F20" i="1"/>
  <c r="G20" i="1" s="1"/>
  <c r="F19" i="1"/>
  <c r="G19" i="1" s="1"/>
  <c r="F18" i="1"/>
  <c r="G18" i="1" s="1"/>
  <c r="F17" i="1"/>
  <c r="G17" i="1" s="1"/>
  <c r="F16" i="1"/>
  <c r="G16" i="1" s="1"/>
  <c r="F15" i="1"/>
  <c r="G15" i="1" s="1"/>
  <c r="F14" i="1"/>
  <c r="G14" i="1" s="1"/>
  <c r="E14" i="1"/>
  <c r="G13" i="1"/>
  <c r="F13" i="1"/>
  <c r="G12" i="1"/>
  <c r="F12" i="1"/>
  <c r="G11" i="1"/>
  <c r="F11" i="1"/>
  <c r="G10" i="1"/>
  <c r="F10" i="1"/>
  <c r="G9" i="1"/>
  <c r="F9" i="1"/>
  <c r="G8" i="1"/>
  <c r="F8" i="1"/>
  <c r="G7" i="1"/>
  <c r="F7" i="1"/>
  <c r="F6" i="1"/>
  <c r="C79" i="1" s="1"/>
  <c r="E6" i="1"/>
  <c r="E75" i="1" s="1"/>
  <c r="A2" i="1"/>
  <c r="C84" i="1" l="1"/>
  <c r="D79" i="1" s="1"/>
  <c r="D84" i="1" s="1"/>
  <c r="D82" i="1"/>
  <c r="D80" i="1"/>
  <c r="D83" i="1"/>
  <c r="D92" i="1"/>
  <c r="D81" i="1"/>
  <c r="D90" i="1"/>
  <c r="D89" i="1"/>
  <c r="D88" i="1"/>
  <c r="D94" i="1" s="1"/>
  <c r="D91" i="1"/>
  <c r="D93" i="1"/>
  <c r="G6" i="1"/>
  <c r="G39" i="1"/>
  <c r="G67" i="1"/>
  <c r="F75" i="1"/>
  <c r="G75" i="1" s="1"/>
</calcChain>
</file>

<file path=xl/comments1.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<sst xmlns="http://schemas.openxmlformats.org/spreadsheetml/2006/main" count="99" uniqueCount="95">
  <si>
    <t xml:space="preserve">Informe de Situación Hacendaria Egresos - 2016
</t>
  </si>
  <si>
    <t>CONCEPTOS</t>
  </si>
  <si>
    <t>EJERCICIO 2015</t>
  </si>
  <si>
    <t>ESTIMACIÓN  2016</t>
  </si>
  <si>
    <t>VARIACIÓN  2015 - 2016</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</si>
  <si>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</si>
  <si>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</si>
  <si>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</si>
  <si>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</si>
  <si>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</si>
  <si>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</si>
  <si>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</si>
  <si>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</si>
  <si>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</si>
  <si>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</si>
  <si>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</si>
  <si>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</si>
  <si>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</si>
  <si>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</si>
  <si>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</si>
  <si>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</si>
  <si>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</si>
  <si>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</si>
  <si>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</si>
  <si>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</si>
  <si>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</si>
  <si>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</si>
  <si>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</si>
  <si>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</si>
  <si>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</si>
  <si>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</si>
  <si>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</si>
  <si>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</si>
  <si>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</si>
  <si>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</si>
  <si>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</si>
  <si>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</si>
  <si>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</si>
  <si>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</si>
  <si>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</si>
  <si>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</si>
  <si>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</si>
  <si>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</si>
  <si>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</si>
  <si>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</si>
  <si>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</si>
  <si>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</si>
  <si>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</si>
  <si>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</si>
  <si>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</si>
  <si>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</si>
  <si>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</si>
  <si>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</si>
  <si>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</si>
  <si>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</si>
  <si>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</si>
  <si>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</si>
  <si>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</si>
  <si>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</si>
  <si>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</si>
  <si>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</si>
  <si>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</si>
  <si>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</si>
  <si>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</si>
  <si>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</si>
  <si>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</si>
  <si>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</si>
  <si>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</si>
  <si>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</si>
  <si>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</si>
  <si>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</si>
  <si>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</si>
  <si>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</si>
  <si>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</si>
  <si>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</si>
  <si>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</si>
  <si>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</si>
  <si>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</si>
  <si>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DESCRIPCIÓN</t>
  </si>
  <si>
    <t>ESTIMACIÓN</t>
  </si>
  <si>
    <t>%</t>
  </si>
  <si>
    <t>GASTO CORRIENTE</t>
  </si>
  <si>
    <t>GASTO DE CAPITAL</t>
  </si>
  <si>
    <t>AMORTIZACIÓN DE LA DEUDA Y DISMINUCIÓN DE PASIVOS</t>
  </si>
  <si>
    <t>PENSIONES Y JUBILACIONES</t>
  </si>
  <si>
    <t>PARTICIPACIONES</t>
  </si>
  <si>
    <t>SUMA</t>
  </si>
  <si>
    <t>CLASIFICACIÓN POR FUENTE DE FINANCIAMIENTO (CFF)</t>
  </si>
  <si>
    <t>FF</t>
  </si>
  <si>
    <t>RECURSOS FISCALES</t>
  </si>
  <si>
    <t>FINANCIAMIENTOS INTERNOS</t>
  </si>
  <si>
    <t>INGRESOS PROPIOS</t>
  </si>
  <si>
    <t>RECURSOS FEDERALES</t>
  </si>
  <si>
    <t>RECURSOS ESTATALES</t>
  </si>
  <si>
    <t>OTROS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</si>
</sst>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1" formatCode="_-* #,##0_-;\-* #,##0_-;_-* &quot;-&quot;_-;_-@_-"/>
    <numFmt numFmtId="164"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
      <sz val="10"/>
      <color theme="1"/>
      <name val="Calibri"/>
      <family val="2"/>
      <scheme val="minor"/>
    </font>
    <font>
      <b/>
      <i/>
      <sz val="11"/>
      <color theme="1"/>
      <name val="Calibri"/>
      <family val="2"/>
      <scheme val="minor"/>
    </font>
    <font>
      <sz val="10"/>
      <color indexed="81"/>
      <name val="Tahoma"/>
      <family val="2"/>
    </font>
    <font>
      <b/>
      <sz val="11"/>
      <color indexed="81"/>
      <name val="Tahoma"/>
      <family val="2"/>
    </font>
  </fonts>
  <fills count="6">
    <fill>
      <patternFill patternType="none"/>
    </fill>
    <fill>
      <patternFill patternType="gray125"/>
    </fill>
    <fill>
      <patternFill patternType="solid">
        <fgColor rgb="FF00C4BF"/>
        <bgColor indexed="64"/>
      </patternFill>
    </fill>
    <fill>
      <patternFill patternType="solid">
        <fgColor theme="0"/>
        <bgColor indexed="64"/>
      </patternFill>
    </fill>
    <fill>
      <patternFill patternType="solid">
        <fgColor rgb="FF6FEBDF"/>
        <bgColor indexed="64"/>
      </patternFill>
    </fill>
    <fill>
      <patternFill patternType="solid">
        <fgColor rgb="FFFFF2D4"/>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rgb="FF92D050"/>
      </left>
      <right style="thin">
        <color rgb="FF92D050"/>
      </right>
      <top/>
      <bottom style="thin">
        <color rgb="FF92D05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right/>
      <top style="thin">
        <color indexed="64"/>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top style="thin">
        <color theme="6"/>
      </top>
      <bottom/>
      <diagonal/>
    </border>
  </borders>
  <cellStyleXfs count="3">
    <xf numFmtId="0" fontId="0" fillId="0" borderId="0"/>
    <xf numFmtId="9" fontId="1" fillId="0" borderId="0" applyFont="0" applyFill="0" applyBorder="0" applyAlignment="0" applyProtection="0"/>
    <xf numFmtId="0" fontId="5" fillId="0" borderId="0"/>
  </cellStyleXfs>
  <cellXfs count="77">
    <xf numFmtId="0" fontId="0" fillId="0" borderId="0" xfId="0"/>
    <xf numFmtId="0" fontId="3" fillId="0" borderId="0" xfId="0" applyFont="1" applyFill="1" applyAlignment="1" applyProtection="1">
      <alignment horizontal="left" vertical="top" wrapText="1"/>
    </xf>
    <xf numFmtId="0" fontId="0" fillId="0" borderId="0" xfId="0" applyFont="1" applyFill="1" applyProtection="1"/>
    <xf numFmtId="0" fontId="4" fillId="0" borderId="1" xfId="0" applyFont="1" applyFill="1" applyBorder="1" applyAlignment="1" applyProtection="1">
      <alignment horizontal="left" vertical="center"/>
    </xf>
    <xf numFmtId="0" fontId="6" fillId="2" borderId="2" xfId="2" applyFont="1" applyFill="1" applyBorder="1" applyAlignment="1" applyProtection="1">
      <alignment horizontal="center" vertical="center"/>
    </xf>
    <xf numFmtId="3" fontId="6" fillId="2" borderId="2" xfId="2" applyNumberFormat="1" applyFont="1" applyFill="1" applyBorder="1" applyAlignment="1" applyProtection="1">
      <alignment horizontal="center" vertical="center" wrapText="1"/>
    </xf>
    <xf numFmtId="1" fontId="6" fillId="2" borderId="2" xfId="2" applyNumberFormat="1" applyFont="1" applyFill="1" applyBorder="1" applyAlignment="1" applyProtection="1">
      <alignment horizontal="center" vertical="center" wrapText="1"/>
    </xf>
    <xf numFmtId="0" fontId="7" fillId="0" borderId="0" xfId="0" applyFont="1" applyFill="1" applyProtection="1"/>
    <xf numFmtId="0" fontId="8" fillId="3" borderId="0" xfId="2" applyFont="1" applyFill="1" applyBorder="1" applyAlignment="1" applyProtection="1">
      <alignment horizontal="left" vertical="center"/>
    </xf>
    <xf numFmtId="164" fontId="6" fillId="4" borderId="3" xfId="0" applyNumberFormat="1" applyFont="1" applyFill="1" applyBorder="1" applyAlignment="1" applyProtection="1">
      <alignment horizontal="center" vertical="center"/>
    </xf>
    <xf numFmtId="0" fontId="6" fillId="4" borderId="4" xfId="0" applyFont="1" applyFill="1" applyBorder="1" applyAlignment="1" applyProtection="1">
      <alignment horizontal="left" vertical="center" wrapText="1"/>
    </xf>
    <xf numFmtId="42" fontId="6" fillId="4" borderId="4" xfId="2" applyNumberFormat="1" applyFont="1" applyFill="1" applyBorder="1" applyAlignment="1" applyProtection="1">
      <alignment vertical="center"/>
    </xf>
    <xf numFmtId="9" fontId="6" fillId="4" borderId="5" xfId="1" applyNumberFormat="1"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7" xfId="2" applyFont="1" applyFill="1" applyBorder="1" applyAlignment="1" applyProtection="1">
      <alignment horizontal="left" vertical="center"/>
    </xf>
    <xf numFmtId="42" fontId="9" fillId="3" borderId="7" xfId="2" applyNumberFormat="1" applyFont="1" applyFill="1" applyBorder="1" applyAlignment="1" applyProtection="1">
      <alignment vertical="center"/>
      <protection locked="0"/>
    </xf>
    <xf numFmtId="42" fontId="9" fillId="5" borderId="7" xfId="2" applyNumberFormat="1" applyFont="1" applyFill="1" applyBorder="1" applyAlignment="1" applyProtection="1">
      <alignment vertical="center"/>
    </xf>
    <xf numFmtId="9" fontId="9" fillId="5" borderId="8" xfId="2" applyNumberFormat="1" applyFont="1" applyFill="1" applyBorder="1" applyAlignment="1" applyProtection="1">
      <alignment horizontal="center" vertical="center"/>
    </xf>
    <xf numFmtId="42" fontId="9" fillId="0" borderId="7" xfId="2" applyNumberFormat="1" applyFont="1" applyFill="1" applyBorder="1" applyAlignment="1" applyProtection="1">
      <alignment vertical="center"/>
      <protection locked="0"/>
    </xf>
    <xf numFmtId="0" fontId="9" fillId="0" borderId="9" xfId="2" applyFont="1" applyFill="1" applyBorder="1" applyAlignment="1" applyProtection="1">
      <alignment horizontal="left" vertical="center"/>
    </xf>
    <xf numFmtId="0" fontId="9" fillId="0" borderId="10" xfId="2" applyFont="1" applyFill="1" applyBorder="1" applyAlignment="1" applyProtection="1">
      <alignment horizontal="left" vertical="center"/>
    </xf>
    <xf numFmtId="0" fontId="9" fillId="0" borderId="11" xfId="2" applyFont="1" applyFill="1" applyBorder="1" applyAlignment="1" applyProtection="1">
      <alignment horizontal="left" vertical="center"/>
    </xf>
    <xf numFmtId="164" fontId="6" fillId="4" borderId="6" xfId="0" applyNumberFormat="1" applyFont="1" applyFill="1" applyBorder="1" applyAlignment="1" applyProtection="1">
      <alignment horizontal="center" vertical="center"/>
    </xf>
    <xf numFmtId="0" fontId="6" fillId="4" borderId="7" xfId="0" applyFont="1" applyFill="1" applyBorder="1" applyAlignment="1" applyProtection="1">
      <alignment horizontal="left" vertical="center" wrapText="1"/>
    </xf>
    <xf numFmtId="42" fontId="6" fillId="4" borderId="7" xfId="2" applyNumberFormat="1" applyFont="1" applyFill="1" applyBorder="1" applyAlignment="1" applyProtection="1">
      <alignment vertical="center"/>
    </xf>
    <xf numFmtId="9" fontId="6" fillId="4" borderId="8" xfId="1"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0" fontId="9" fillId="0" borderId="7"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164" fontId="9" fillId="0" borderId="12" xfId="0" applyNumberFormat="1" applyFont="1" applyFill="1" applyBorder="1" applyAlignment="1" applyProtection="1">
      <alignment horizontal="center" vertical="center"/>
    </xf>
    <xf numFmtId="0" fontId="9" fillId="0" borderId="13" xfId="0" applyFont="1" applyFill="1" applyBorder="1" applyAlignment="1" applyProtection="1">
      <alignment horizontal="left" vertical="center" wrapText="1"/>
    </xf>
    <xf numFmtId="42" fontId="9" fillId="3" borderId="13" xfId="2" applyNumberFormat="1" applyFont="1" applyFill="1" applyBorder="1" applyAlignment="1" applyProtection="1">
      <alignment vertical="center"/>
      <protection locked="0"/>
    </xf>
    <xf numFmtId="42" fontId="9" fillId="0" borderId="7" xfId="0" applyNumberFormat="1" applyFont="1" applyFill="1" applyBorder="1" applyAlignment="1" applyProtection="1">
      <alignment horizontal="center" vertical="center"/>
      <protection locked="0"/>
    </xf>
    <xf numFmtId="0" fontId="9" fillId="0" borderId="0" xfId="0" applyFont="1" applyFill="1" applyBorder="1" applyAlignment="1">
      <alignment vertical="center" wrapText="1"/>
    </xf>
    <xf numFmtId="164" fontId="9" fillId="5" borderId="14" xfId="0" applyNumberFormat="1" applyFont="1" applyFill="1" applyBorder="1" applyAlignment="1">
      <alignment horizontal="center" vertical="center"/>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164" fontId="9" fillId="5" borderId="16" xfId="0" applyNumberFormat="1" applyFont="1" applyFill="1" applyBorder="1" applyAlignment="1">
      <alignment horizontal="center" vertical="center"/>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42" fontId="6" fillId="4" borderId="7" xfId="2" applyNumberFormat="1" applyFont="1" applyFill="1" applyBorder="1" applyAlignment="1" applyProtection="1">
      <alignment vertical="center"/>
      <protection locked="0"/>
    </xf>
    <xf numFmtId="164" fontId="9" fillId="0" borderId="17" xfId="0" applyNumberFormat="1" applyFont="1" applyFill="1" applyBorder="1" applyAlignment="1" applyProtection="1">
      <alignment horizontal="center" vertical="center"/>
    </xf>
    <xf numFmtId="0" fontId="9" fillId="0" borderId="18" xfId="0" applyFont="1" applyFill="1" applyBorder="1" applyAlignment="1" applyProtection="1">
      <alignment horizontal="left" vertical="center" wrapText="1"/>
    </xf>
    <xf numFmtId="42" fontId="9" fillId="0" borderId="18" xfId="2" applyNumberFormat="1" applyFont="1" applyFill="1" applyBorder="1" applyAlignment="1" applyProtection="1">
      <alignment vertical="center"/>
      <protection locked="0"/>
    </xf>
    <xf numFmtId="0" fontId="10" fillId="4" borderId="19" xfId="2" applyFont="1" applyFill="1" applyBorder="1" applyAlignment="1" applyProtection="1">
      <alignment horizontal="right"/>
    </xf>
    <xf numFmtId="0" fontId="10" fillId="4" borderId="20" xfId="2" applyFont="1" applyFill="1" applyBorder="1" applyAlignment="1" applyProtection="1">
      <alignment horizontal="right"/>
    </xf>
    <xf numFmtId="42" fontId="10" fillId="4" borderId="20" xfId="2" applyNumberFormat="1" applyFont="1" applyFill="1" applyBorder="1" applyProtection="1"/>
    <xf numFmtId="10" fontId="10" fillId="4" borderId="21" xfId="1"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0" xfId="0" applyFont="1" applyFill="1" applyAlignment="1" applyProtection="1"/>
    <xf numFmtId="0" fontId="2" fillId="2" borderId="24" xfId="0" applyFont="1" applyFill="1" applyBorder="1" applyAlignment="1" applyProtection="1">
      <alignment horizontal="center"/>
    </xf>
    <xf numFmtId="0" fontId="2" fillId="2" borderId="25" xfId="0" applyFont="1" applyFill="1" applyBorder="1" applyAlignment="1" applyProtection="1">
      <alignment horizontal="center"/>
    </xf>
    <xf numFmtId="41" fontId="2" fillId="2" borderId="25" xfId="0" applyNumberFormat="1" applyFont="1" applyFill="1" applyBorder="1" applyAlignment="1" applyProtection="1">
      <alignment horizontal="center"/>
    </xf>
    <xf numFmtId="9" fontId="2" fillId="2" borderId="26"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11" fillId="0" borderId="27" xfId="0" applyFont="1" applyFill="1" applyBorder="1" applyAlignment="1" applyProtection="1">
      <alignment horizontal="center" vertical="center"/>
    </xf>
    <xf numFmtId="0" fontId="11" fillId="0" borderId="27" xfId="0" applyFont="1" applyFill="1" applyBorder="1" applyAlignment="1" applyProtection="1">
      <alignment vertical="center" wrapText="1"/>
    </xf>
    <xf numFmtId="3" fontId="0" fillId="0" borderId="27" xfId="0" applyNumberFormat="1" applyFont="1" applyFill="1" applyBorder="1" applyAlignment="1" applyProtection="1">
      <alignment vertical="center"/>
    </xf>
    <xf numFmtId="10" fontId="0" fillId="0" borderId="27" xfId="0" applyNumberFormat="1" applyFont="1" applyFill="1" applyBorder="1" applyAlignment="1" applyProtection="1">
      <alignment horizontal="center" vertical="center"/>
    </xf>
    <xf numFmtId="0" fontId="0" fillId="0" borderId="27" xfId="0" applyNumberFormat="1"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12" fillId="2" borderId="25" xfId="0" applyFont="1" applyFill="1" applyBorder="1" applyAlignment="1" applyProtection="1">
      <alignment horizontal="right" vertical="center" wrapText="1"/>
    </xf>
    <xf numFmtId="41" fontId="12" fillId="2" borderId="27" xfId="0" applyNumberFormat="1" applyFont="1" applyFill="1" applyBorder="1" applyAlignment="1" applyProtection="1">
      <alignment vertical="center"/>
    </xf>
    <xf numFmtId="10" fontId="12" fillId="2" borderId="27" xfId="0" applyNumberFormat="1" applyFont="1" applyFill="1" applyBorder="1" applyAlignment="1" applyProtection="1">
      <alignment vertical="center"/>
    </xf>
    <xf numFmtId="0" fontId="6" fillId="0" borderId="28" xfId="0" applyFont="1" applyFill="1" applyBorder="1" applyAlignment="1" applyProtection="1">
      <alignment horizontal="center"/>
    </xf>
    <xf numFmtId="0" fontId="2" fillId="0" borderId="0" xfId="0" applyFont="1" applyFill="1" applyAlignment="1" applyProtection="1">
      <alignment horizontal="center"/>
    </xf>
    <xf numFmtId="0" fontId="2" fillId="2" borderId="27" xfId="0" applyFont="1" applyFill="1" applyBorder="1" applyAlignment="1" applyProtection="1">
      <alignment horizontal="center"/>
    </xf>
    <xf numFmtId="41" fontId="2" fillId="2" borderId="27" xfId="0" applyNumberFormat="1" applyFont="1" applyFill="1" applyBorder="1" applyAlignment="1" applyProtection="1">
      <alignment horizontal="center"/>
    </xf>
    <xf numFmtId="9" fontId="2" fillId="2" borderId="27" xfId="0" applyNumberFormat="1" applyFont="1" applyFill="1" applyBorder="1" applyAlignment="1" applyProtection="1">
      <alignment horizontal="center" vertical="center"/>
    </xf>
    <xf numFmtId="0" fontId="11" fillId="0" borderId="27" xfId="0" applyFont="1" applyFill="1" applyBorder="1" applyAlignment="1" applyProtection="1">
      <alignment vertical="center"/>
    </xf>
    <xf numFmtId="41" fontId="0" fillId="0" borderId="27" xfId="0" applyNumberFormat="1" applyFont="1" applyFill="1" applyBorder="1" applyAlignment="1" applyProtection="1">
      <alignment vertical="center"/>
    </xf>
    <xf numFmtId="10" fontId="12" fillId="2" borderId="27" xfId="1" applyNumberFormat="1" applyFont="1" applyFill="1" applyBorder="1" applyAlignment="1" applyProtection="1">
      <alignment horizontal="center"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'[1]S.H. EGRESOS'!$C$79:$C$83</c:f>
              <c:numCache>
                <c:formatCode>#,##0</c:formatCode>
                <c:ptCount val="5"/>
                <c:pt idx="0">
                  <c:v>8689057.9200000018</c:v>
                </c:pt>
                <c:pt idx="1">
                  <c:v>1186068</c:v>
                </c:pt>
                <c:pt idx="2">
                  <c:v>0</c:v>
                </c:pt>
                <c:pt idx="3">
                  <c:v>0</c:v>
                </c:pt>
                <c:pt idx="4">
                  <c:v>0</c:v>
                </c:pt>
              </c:numCache>
            </c:numRef>
          </c:val>
        </c:ser>
        <c:dLbls>
          <c:showLegendKey val="0"/>
          <c:showVal val="0"/>
          <c:showCatName val="0"/>
          <c:showSerName val="0"/>
          <c:showPercent val="0"/>
          <c:showBubbleSize val="0"/>
        </c:dLbls>
        <c:gapWidth val="18"/>
        <c:overlap val="90"/>
        <c:axId val="303140864"/>
        <c:axId val="303142400"/>
      </c:barChart>
      <c:catAx>
        <c:axId val="3031408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03142400"/>
        <c:crosses val="autoZero"/>
        <c:auto val="1"/>
        <c:lblAlgn val="ctr"/>
        <c:lblOffset val="100"/>
        <c:noMultiLvlLbl val="0"/>
      </c:catAx>
      <c:valAx>
        <c:axId val="303142400"/>
        <c:scaling>
          <c:orientation val="minMax"/>
        </c:scaling>
        <c:delete val="1"/>
        <c:axPos val="l"/>
        <c:majorGridlines/>
        <c:numFmt formatCode="#,##0" sourceLinked="1"/>
        <c:majorTickMark val="out"/>
        <c:minorTickMark val="none"/>
        <c:tickLblPos val="nextTo"/>
        <c:crossAx val="3031408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'[1]S.H. EGRESOS'!$A$88:$A$92</c:f>
              <c:numCache>
                <c:formatCode>General</c:formatCode>
                <c:ptCount val="5"/>
                <c:pt idx="0">
                  <c:v>100</c:v>
                </c:pt>
                <c:pt idx="1">
                  <c:v>200</c:v>
                </c:pt>
                <c:pt idx="2">
                  <c:v>400</c:v>
                </c:pt>
                <c:pt idx="3">
                  <c:v>500</c:v>
                </c:pt>
                <c:pt idx="4">
                  <c:v>600</c:v>
                </c:pt>
              </c:numCache>
            </c:numRef>
          </c:cat>
          <c:val>
            <c:numRef>
              <c:f>'[1]S.H. EGRESOS'!$C$88:$C$92</c:f>
              <c:numCache>
                <c:formatCode>_(* #,##0_);_(* \(#,##0\);_(* "-"_);_(@_)</c:formatCode>
                <c:ptCount val="5"/>
                <c:pt idx="0">
                  <c:v>9875125.9200000018</c:v>
                </c:pt>
                <c:pt idx="1">
                  <c:v>0</c:v>
                </c:pt>
                <c:pt idx="2">
                  <c:v>0</c:v>
                </c:pt>
                <c:pt idx="3">
                  <c:v>0</c:v>
                </c:pt>
                <c:pt idx="4">
                  <c:v>0</c:v>
                </c:pt>
              </c:numCache>
            </c:numRef>
          </c:val>
        </c:ser>
        <c:dLbls>
          <c:showLegendKey val="0"/>
          <c:showVal val="0"/>
          <c:showCatName val="0"/>
          <c:showSerName val="0"/>
          <c:showPercent val="0"/>
          <c:showBubbleSize val="0"/>
        </c:dLbls>
        <c:gapWidth val="23"/>
        <c:shape val="cylinder"/>
        <c:axId val="303344640"/>
        <c:axId val="303350528"/>
        <c:axId val="0"/>
      </c:bar3DChart>
      <c:catAx>
        <c:axId val="30334464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03350528"/>
        <c:crosses val="autoZero"/>
        <c:auto val="1"/>
        <c:lblAlgn val="ctr"/>
        <c:lblOffset val="100"/>
        <c:noMultiLvlLbl val="0"/>
      </c:catAx>
      <c:valAx>
        <c:axId val="303350528"/>
        <c:scaling>
          <c:orientation val="minMax"/>
        </c:scaling>
        <c:delete val="1"/>
        <c:axPos val="b"/>
        <c:majorGridlines/>
        <c:numFmt formatCode="_(* #,##0_);_(* \(#,##0\);_(* &quot;-&quot;_);_(@_)" sourceLinked="1"/>
        <c:majorTickMark val="out"/>
        <c:minorTickMark val="none"/>
        <c:tickLblPos val="nextTo"/>
        <c:crossAx val="30334464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cador1/Documents/RESPALDO%20PC%20%20ADRIAN/2016/PRESUPUESTO%20SAPASMAG%202016%20DEFINITIVO%209DIC201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s>
    <sheetDataSet>
      <sheetData sheetId="0">
        <row r="3">
          <cell r="B3" t="str">
            <v>Municipio:  SISTEMA DE AGUA POTABLE ALCANTARILLADO Y SANEAMIENTO DE MAGDALENA JALISCO</v>
          </cell>
        </row>
      </sheetData>
      <sheetData sheetId="1"/>
      <sheetData sheetId="2"/>
      <sheetData sheetId="3"/>
      <sheetData sheetId="4"/>
      <sheetData sheetId="5">
        <row r="79">
          <cell r="C79">
            <v>8689057.9200000018</v>
          </cell>
        </row>
        <row r="80">
          <cell r="C80">
            <v>1186068</v>
          </cell>
        </row>
        <row r="81">
          <cell r="C81">
            <v>0</v>
          </cell>
        </row>
        <row r="82">
          <cell r="C82">
            <v>0</v>
          </cell>
        </row>
        <row r="83">
          <cell r="C83">
            <v>0</v>
          </cell>
        </row>
        <row r="88">
          <cell r="A88">
            <v>100</v>
          </cell>
          <cell r="C88">
            <v>9875125.9200000018</v>
          </cell>
        </row>
        <row r="89">
          <cell r="A89">
            <v>200</v>
          </cell>
          <cell r="C89">
            <v>0</v>
          </cell>
        </row>
        <row r="90">
          <cell r="A90">
            <v>400</v>
          </cell>
          <cell r="C90">
            <v>0</v>
          </cell>
        </row>
        <row r="91">
          <cell r="A91">
            <v>500</v>
          </cell>
          <cell r="C91">
            <v>0</v>
          </cell>
        </row>
        <row r="92">
          <cell r="A92">
            <v>600</v>
          </cell>
          <cell r="C92">
            <v>0</v>
          </cell>
        </row>
      </sheetData>
      <sheetData sheetId="6"/>
      <sheetData sheetId="7"/>
      <sheetData sheetId="8">
        <row r="6">
          <cell r="L6">
            <v>2614836</v>
          </cell>
        </row>
        <row r="11">
          <cell r="L11">
            <v>85764</v>
          </cell>
        </row>
        <row r="16">
          <cell r="L16">
            <v>455316</v>
          </cell>
        </row>
        <row r="25">
          <cell r="L25">
            <v>602508</v>
          </cell>
        </row>
        <row r="30">
          <cell r="L30">
            <v>221424</v>
          </cell>
        </row>
        <row r="37">
          <cell r="L37">
            <v>0</v>
          </cell>
        </row>
        <row r="39">
          <cell r="L39">
            <v>108951</v>
          </cell>
        </row>
        <row r="43">
          <cell r="L43">
            <v>136488</v>
          </cell>
        </row>
        <row r="52">
          <cell r="L52">
            <v>8400</v>
          </cell>
        </row>
        <row r="56">
          <cell r="L56">
            <v>0</v>
          </cell>
        </row>
        <row r="66">
          <cell r="L66">
            <v>308064</v>
          </cell>
        </row>
        <row r="76">
          <cell r="L76">
            <v>304308</v>
          </cell>
        </row>
        <row r="84">
          <cell r="L84">
            <v>124992</v>
          </cell>
        </row>
        <row r="87">
          <cell r="L87">
            <v>47299.560000000012</v>
          </cell>
        </row>
        <row r="93">
          <cell r="L93">
            <v>0</v>
          </cell>
        </row>
        <row r="97">
          <cell r="L97">
            <v>162982.07999999996</v>
          </cell>
        </row>
        <row r="108">
          <cell r="L108">
            <v>2376300</v>
          </cell>
        </row>
        <row r="118">
          <cell r="L118">
            <v>75000</v>
          </cell>
        </row>
        <row r="128">
          <cell r="L128">
            <v>452189.28</v>
          </cell>
        </row>
        <row r="138">
          <cell r="L138">
            <v>11352</v>
          </cell>
        </row>
        <row r="148">
          <cell r="L148">
            <v>202164</v>
          </cell>
        </row>
        <row r="158">
          <cell r="L158">
            <v>0</v>
          </cell>
        </row>
        <row r="166">
          <cell r="L166">
            <v>10284</v>
          </cell>
        </row>
        <row r="176">
          <cell r="L176">
            <v>8496</v>
          </cell>
        </row>
        <row r="182">
          <cell r="L182">
            <v>185940</v>
          </cell>
        </row>
        <row r="193">
          <cell r="L193">
            <v>0</v>
          </cell>
        </row>
        <row r="203">
          <cell r="L203">
            <v>0</v>
          </cell>
        </row>
        <row r="209">
          <cell r="L209">
            <v>186000</v>
          </cell>
        </row>
        <row r="219">
          <cell r="L219">
            <v>0</v>
          </cell>
        </row>
        <row r="228">
          <cell r="L228">
            <v>0</v>
          </cell>
        </row>
        <row r="232">
          <cell r="L232">
            <v>0</v>
          </cell>
        </row>
        <row r="239">
          <cell r="L239">
            <v>0</v>
          </cell>
        </row>
        <row r="241">
          <cell r="L241">
            <v>0</v>
          </cell>
        </row>
        <row r="247">
          <cell r="L247">
            <v>0</v>
          </cell>
        </row>
        <row r="252">
          <cell r="L252">
            <v>0</v>
          </cell>
        </row>
        <row r="259">
          <cell r="L259">
            <v>0</v>
          </cell>
        </row>
        <row r="264">
          <cell r="L264">
            <v>0</v>
          </cell>
        </row>
        <row r="267">
          <cell r="L267">
            <v>0</v>
          </cell>
        </row>
        <row r="274">
          <cell r="L274">
            <v>0</v>
          </cell>
        </row>
        <row r="276">
          <cell r="L276">
            <v>216000</v>
          </cell>
        </row>
        <row r="285">
          <cell r="L285">
            <v>0</v>
          </cell>
        </row>
        <row r="295">
          <cell r="L295">
            <v>0</v>
          </cell>
        </row>
        <row r="300">
          <cell r="L300">
            <v>0</v>
          </cell>
        </row>
        <row r="311">
          <cell r="L311">
            <v>970068</v>
          </cell>
        </row>
        <row r="320">
          <cell r="L320">
            <v>0</v>
          </cell>
        </row>
        <row r="329">
          <cell r="L329">
            <v>0</v>
          </cell>
        </row>
        <row r="333">
          <cell r="L333">
            <v>0</v>
          </cell>
        </row>
        <row r="336">
          <cell r="L336">
            <v>0</v>
          </cell>
        </row>
        <row r="346">
          <cell r="L346">
            <v>0</v>
          </cell>
        </row>
        <row r="353">
          <cell r="L353">
            <v>0</v>
          </cell>
        </row>
        <row r="363">
          <cell r="L363">
            <v>0</v>
          </cell>
        </row>
        <row r="373">
          <cell r="L373">
            <v>0</v>
          </cell>
        </row>
        <row r="376">
          <cell r="L376">
            <v>0</v>
          </cell>
        </row>
        <row r="380">
          <cell r="L380">
            <v>0</v>
          </cell>
        </row>
        <row r="399">
          <cell r="L399">
            <v>0</v>
          </cell>
        </row>
        <row r="408">
          <cell r="L408">
            <v>0</v>
          </cell>
        </row>
        <row r="417">
          <cell r="L417">
            <v>0</v>
          </cell>
        </row>
        <row r="420">
          <cell r="L420">
            <v>0</v>
          </cell>
        </row>
        <row r="423">
          <cell r="L423">
            <v>0</v>
          </cell>
        </row>
        <row r="425">
          <cell r="L425">
            <v>0</v>
          </cell>
        </row>
        <row r="428">
          <cell r="L428">
            <v>0</v>
          </cell>
        </row>
        <row r="430">
          <cell r="C430">
            <v>9875125.9200000018</v>
          </cell>
          <cell r="D430">
            <v>0</v>
          </cell>
          <cell r="E430">
            <v>0</v>
          </cell>
          <cell r="F430">
            <v>0</v>
          </cell>
          <cell r="G430">
            <v>0</v>
          </cell>
          <cell r="H430">
            <v>0</v>
          </cell>
          <cell r="I430">
            <v>0</v>
          </cell>
          <cell r="J430">
            <v>0</v>
          </cell>
          <cell r="K430">
            <v>0</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19"/>
  <sheetViews>
    <sheetView tabSelected="1" workbookViewId="0">
      <selection sqref="A1:XFD1048576"/>
    </sheetView>
  </sheetViews>
  <sheetFormatPr baseColWidth="10" defaultColWidth="0" defaultRowHeight="15" customHeight="1" zeroHeight="1" x14ac:dyDescent="0.25"/>
  <cols>
    <col min="1" max="1" width="8.42578125" style="57" customWidth="1"/>
    <col min="2" max="2" width="32.85546875" style="2" customWidth="1"/>
    <col min="3" max="3" width="17.140625" style="75" customWidth="1"/>
    <col min="4" max="4" width="15.42578125" style="76" customWidth="1"/>
    <col min="5" max="5" width="21.42578125" style="2" customWidth="1"/>
    <col min="6" max="6" width="20.7109375" style="2" customWidth="1"/>
    <col min="7" max="7" width="25.7109375" style="2" customWidth="1"/>
    <col min="8" max="8" width="0.7109375" style="2" customWidth="1"/>
    <col min="9" max="16" width="0" style="2" hidden="1" customWidth="1"/>
    <col min="17" max="17" width="11.42578125" style="2" hidden="1" customWidth="1"/>
    <col min="18" max="18" width="0" style="2" hidden="1" customWidth="1"/>
    <col min="19" max="256" width="11.42578125" style="2" hidden="1"/>
    <col min="257" max="257" width="8.42578125" style="2" customWidth="1"/>
    <col min="258" max="258" width="32.85546875" style="2" customWidth="1"/>
    <col min="259" max="259" width="17.140625" style="2" customWidth="1"/>
    <col min="260" max="260" width="15.42578125" style="2" customWidth="1"/>
    <col min="261" max="261" width="21.42578125" style="2" customWidth="1"/>
    <col min="262" max="262" width="20.7109375" style="2" customWidth="1"/>
    <col min="263" max="263" width="25.7109375" style="2" customWidth="1"/>
    <col min="264" max="264" width="0.7109375" style="2" customWidth="1"/>
    <col min="265" max="274" width="11.42578125" style="2" hidden="1" customWidth="1"/>
    <col min="275" max="512" width="11.42578125" style="2" hidden="1"/>
    <col min="513" max="513" width="8.42578125" style="2" customWidth="1"/>
    <col min="514" max="514" width="32.85546875" style="2" customWidth="1"/>
    <col min="515" max="515" width="17.140625" style="2" customWidth="1"/>
    <col min="516" max="516" width="15.42578125" style="2" customWidth="1"/>
    <col min="517" max="517" width="21.42578125" style="2" customWidth="1"/>
    <col min="518" max="518" width="20.7109375" style="2" customWidth="1"/>
    <col min="519" max="519" width="25.7109375" style="2" customWidth="1"/>
    <col min="520" max="520" width="0.7109375" style="2" customWidth="1"/>
    <col min="521" max="530" width="11.42578125" style="2" hidden="1" customWidth="1"/>
    <col min="531" max="768" width="11.42578125" style="2" hidden="1"/>
    <col min="769" max="769" width="8.42578125" style="2" customWidth="1"/>
    <col min="770" max="770" width="32.85546875" style="2" customWidth="1"/>
    <col min="771" max="771" width="17.140625" style="2" customWidth="1"/>
    <col min="772" max="772" width="15.42578125" style="2" customWidth="1"/>
    <col min="773" max="773" width="21.42578125" style="2" customWidth="1"/>
    <col min="774" max="774" width="20.7109375" style="2" customWidth="1"/>
    <col min="775" max="775" width="25.7109375" style="2" customWidth="1"/>
    <col min="776" max="776" width="0.7109375" style="2" customWidth="1"/>
    <col min="777" max="786" width="11.42578125" style="2" hidden="1" customWidth="1"/>
    <col min="787" max="1024" width="11.42578125" style="2" hidden="1"/>
    <col min="1025" max="1025" width="8.42578125" style="2" customWidth="1"/>
    <col min="1026" max="1026" width="32.85546875" style="2" customWidth="1"/>
    <col min="1027" max="1027" width="17.140625" style="2" customWidth="1"/>
    <col min="1028" max="1028" width="15.42578125" style="2" customWidth="1"/>
    <col min="1029" max="1029" width="21.42578125" style="2" customWidth="1"/>
    <col min="1030" max="1030" width="20.7109375" style="2" customWidth="1"/>
    <col min="1031" max="1031" width="25.7109375" style="2" customWidth="1"/>
    <col min="1032" max="1032" width="0.7109375" style="2" customWidth="1"/>
    <col min="1033" max="1042" width="11.42578125" style="2" hidden="1" customWidth="1"/>
    <col min="1043" max="1280" width="11.42578125" style="2" hidden="1"/>
    <col min="1281" max="1281" width="8.42578125" style="2" customWidth="1"/>
    <col min="1282" max="1282" width="32.85546875" style="2" customWidth="1"/>
    <col min="1283" max="1283" width="17.140625" style="2" customWidth="1"/>
    <col min="1284" max="1284" width="15.42578125" style="2" customWidth="1"/>
    <col min="1285" max="1285" width="21.42578125" style="2" customWidth="1"/>
    <col min="1286" max="1286" width="20.7109375" style="2" customWidth="1"/>
    <col min="1287" max="1287" width="25.7109375" style="2" customWidth="1"/>
    <col min="1288" max="1288" width="0.7109375" style="2" customWidth="1"/>
    <col min="1289" max="1298" width="11.42578125" style="2" hidden="1" customWidth="1"/>
    <col min="1299" max="1536" width="11.42578125" style="2" hidden="1"/>
    <col min="1537" max="1537" width="8.42578125" style="2" customWidth="1"/>
    <col min="1538" max="1538" width="32.85546875" style="2" customWidth="1"/>
    <col min="1539" max="1539" width="17.140625" style="2" customWidth="1"/>
    <col min="1540" max="1540" width="15.42578125" style="2" customWidth="1"/>
    <col min="1541" max="1541" width="21.42578125" style="2" customWidth="1"/>
    <col min="1542" max="1542" width="20.7109375" style="2" customWidth="1"/>
    <col min="1543" max="1543" width="25.7109375" style="2" customWidth="1"/>
    <col min="1544" max="1544" width="0.7109375" style="2" customWidth="1"/>
    <col min="1545" max="1554" width="11.42578125" style="2" hidden="1" customWidth="1"/>
    <col min="1555" max="1792" width="11.42578125" style="2" hidden="1"/>
    <col min="1793" max="1793" width="8.42578125" style="2" customWidth="1"/>
    <col min="1794" max="1794" width="32.85546875" style="2" customWidth="1"/>
    <col min="1795" max="1795" width="17.140625" style="2" customWidth="1"/>
    <col min="1796" max="1796" width="15.42578125" style="2" customWidth="1"/>
    <col min="1797" max="1797" width="21.42578125" style="2" customWidth="1"/>
    <col min="1798" max="1798" width="20.7109375" style="2" customWidth="1"/>
    <col min="1799" max="1799" width="25.7109375" style="2" customWidth="1"/>
    <col min="1800" max="1800" width="0.7109375" style="2" customWidth="1"/>
    <col min="1801" max="1810" width="11.42578125" style="2" hidden="1" customWidth="1"/>
    <col min="1811" max="2048" width="11.42578125" style="2" hidden="1"/>
    <col min="2049" max="2049" width="8.42578125" style="2" customWidth="1"/>
    <col min="2050" max="2050" width="32.85546875" style="2" customWidth="1"/>
    <col min="2051" max="2051" width="17.140625" style="2" customWidth="1"/>
    <col min="2052" max="2052" width="15.42578125" style="2" customWidth="1"/>
    <col min="2053" max="2053" width="21.42578125" style="2" customWidth="1"/>
    <col min="2054" max="2054" width="20.7109375" style="2" customWidth="1"/>
    <col min="2055" max="2055" width="25.7109375" style="2" customWidth="1"/>
    <col min="2056" max="2056" width="0.7109375" style="2" customWidth="1"/>
    <col min="2057" max="2066" width="11.42578125" style="2" hidden="1" customWidth="1"/>
    <col min="2067" max="2304" width="11.42578125" style="2" hidden="1"/>
    <col min="2305" max="2305" width="8.42578125" style="2" customWidth="1"/>
    <col min="2306" max="2306" width="32.85546875" style="2" customWidth="1"/>
    <col min="2307" max="2307" width="17.140625" style="2" customWidth="1"/>
    <col min="2308" max="2308" width="15.42578125" style="2" customWidth="1"/>
    <col min="2309" max="2309" width="21.42578125" style="2" customWidth="1"/>
    <col min="2310" max="2310" width="20.7109375" style="2" customWidth="1"/>
    <col min="2311" max="2311" width="25.7109375" style="2" customWidth="1"/>
    <col min="2312" max="2312" width="0.7109375" style="2" customWidth="1"/>
    <col min="2313" max="2322" width="11.42578125" style="2" hidden="1" customWidth="1"/>
    <col min="2323" max="2560" width="11.42578125" style="2" hidden="1"/>
    <col min="2561" max="2561" width="8.42578125" style="2" customWidth="1"/>
    <col min="2562" max="2562" width="32.85546875" style="2" customWidth="1"/>
    <col min="2563" max="2563" width="17.140625" style="2" customWidth="1"/>
    <col min="2564" max="2564" width="15.42578125" style="2" customWidth="1"/>
    <col min="2565" max="2565" width="21.42578125" style="2" customWidth="1"/>
    <col min="2566" max="2566" width="20.7109375" style="2" customWidth="1"/>
    <col min="2567" max="2567" width="25.7109375" style="2" customWidth="1"/>
    <col min="2568" max="2568" width="0.7109375" style="2" customWidth="1"/>
    <col min="2569" max="2578" width="11.42578125" style="2" hidden="1" customWidth="1"/>
    <col min="2579" max="2816" width="11.42578125" style="2" hidden="1"/>
    <col min="2817" max="2817" width="8.42578125" style="2" customWidth="1"/>
    <col min="2818" max="2818" width="32.85546875" style="2" customWidth="1"/>
    <col min="2819" max="2819" width="17.140625" style="2" customWidth="1"/>
    <col min="2820" max="2820" width="15.42578125" style="2" customWidth="1"/>
    <col min="2821" max="2821" width="21.42578125" style="2" customWidth="1"/>
    <col min="2822" max="2822" width="20.7109375" style="2" customWidth="1"/>
    <col min="2823" max="2823" width="25.7109375" style="2" customWidth="1"/>
    <col min="2824" max="2824" width="0.7109375" style="2" customWidth="1"/>
    <col min="2825" max="2834" width="11.42578125" style="2" hidden="1" customWidth="1"/>
    <col min="2835" max="3072" width="11.42578125" style="2" hidden="1"/>
    <col min="3073" max="3073" width="8.42578125" style="2" customWidth="1"/>
    <col min="3074" max="3074" width="32.85546875" style="2" customWidth="1"/>
    <col min="3075" max="3075" width="17.140625" style="2" customWidth="1"/>
    <col min="3076" max="3076" width="15.42578125" style="2" customWidth="1"/>
    <col min="3077" max="3077" width="21.42578125" style="2" customWidth="1"/>
    <col min="3078" max="3078" width="20.7109375" style="2" customWidth="1"/>
    <col min="3079" max="3079" width="25.7109375" style="2" customWidth="1"/>
    <col min="3080" max="3080" width="0.7109375" style="2" customWidth="1"/>
    <col min="3081" max="3090" width="11.42578125" style="2" hidden="1" customWidth="1"/>
    <col min="3091" max="3328" width="11.42578125" style="2" hidden="1"/>
    <col min="3329" max="3329" width="8.42578125" style="2" customWidth="1"/>
    <col min="3330" max="3330" width="32.85546875" style="2" customWidth="1"/>
    <col min="3331" max="3331" width="17.140625" style="2" customWidth="1"/>
    <col min="3332" max="3332" width="15.42578125" style="2" customWidth="1"/>
    <col min="3333" max="3333" width="21.42578125" style="2" customWidth="1"/>
    <col min="3334" max="3334" width="20.7109375" style="2" customWidth="1"/>
    <col min="3335" max="3335" width="25.7109375" style="2" customWidth="1"/>
    <col min="3336" max="3336" width="0.7109375" style="2" customWidth="1"/>
    <col min="3337" max="3346" width="11.42578125" style="2" hidden="1" customWidth="1"/>
    <col min="3347" max="3584" width="11.42578125" style="2" hidden="1"/>
    <col min="3585" max="3585" width="8.42578125" style="2" customWidth="1"/>
    <col min="3586" max="3586" width="32.85546875" style="2" customWidth="1"/>
    <col min="3587" max="3587" width="17.140625" style="2" customWidth="1"/>
    <col min="3588" max="3588" width="15.42578125" style="2" customWidth="1"/>
    <col min="3589" max="3589" width="21.42578125" style="2" customWidth="1"/>
    <col min="3590" max="3590" width="20.7109375" style="2" customWidth="1"/>
    <col min="3591" max="3591" width="25.7109375" style="2" customWidth="1"/>
    <col min="3592" max="3592" width="0.7109375" style="2" customWidth="1"/>
    <col min="3593" max="3602" width="11.42578125" style="2" hidden="1" customWidth="1"/>
    <col min="3603" max="3840" width="11.42578125" style="2" hidden="1"/>
    <col min="3841" max="3841" width="8.42578125" style="2" customWidth="1"/>
    <col min="3842" max="3842" width="32.85546875" style="2" customWidth="1"/>
    <col min="3843" max="3843" width="17.140625" style="2" customWidth="1"/>
    <col min="3844" max="3844" width="15.42578125" style="2" customWidth="1"/>
    <col min="3845" max="3845" width="21.42578125" style="2" customWidth="1"/>
    <col min="3846" max="3846" width="20.7109375" style="2" customWidth="1"/>
    <col min="3847" max="3847" width="25.7109375" style="2" customWidth="1"/>
    <col min="3848" max="3848" width="0.7109375" style="2" customWidth="1"/>
    <col min="3849" max="3858" width="11.42578125" style="2" hidden="1" customWidth="1"/>
    <col min="3859" max="4096" width="11.42578125" style="2" hidden="1"/>
    <col min="4097" max="4097" width="8.42578125" style="2" customWidth="1"/>
    <col min="4098" max="4098" width="32.85546875" style="2" customWidth="1"/>
    <col min="4099" max="4099" width="17.140625" style="2" customWidth="1"/>
    <col min="4100" max="4100" width="15.42578125" style="2" customWidth="1"/>
    <col min="4101" max="4101" width="21.42578125" style="2" customWidth="1"/>
    <col min="4102" max="4102" width="20.7109375" style="2" customWidth="1"/>
    <col min="4103" max="4103" width="25.7109375" style="2" customWidth="1"/>
    <col min="4104" max="4104" width="0.7109375" style="2" customWidth="1"/>
    <col min="4105" max="4114" width="11.42578125" style="2" hidden="1" customWidth="1"/>
    <col min="4115" max="4352" width="11.42578125" style="2" hidden="1"/>
    <col min="4353" max="4353" width="8.42578125" style="2" customWidth="1"/>
    <col min="4354" max="4354" width="32.85546875" style="2" customWidth="1"/>
    <col min="4355" max="4355" width="17.140625" style="2" customWidth="1"/>
    <col min="4356" max="4356" width="15.42578125" style="2" customWidth="1"/>
    <col min="4357" max="4357" width="21.42578125" style="2" customWidth="1"/>
    <col min="4358" max="4358" width="20.7109375" style="2" customWidth="1"/>
    <col min="4359" max="4359" width="25.7109375" style="2" customWidth="1"/>
    <col min="4360" max="4360" width="0.7109375" style="2" customWidth="1"/>
    <col min="4361" max="4370" width="11.42578125" style="2" hidden="1" customWidth="1"/>
    <col min="4371" max="4608" width="11.42578125" style="2" hidden="1"/>
    <col min="4609" max="4609" width="8.42578125" style="2" customWidth="1"/>
    <col min="4610" max="4610" width="32.85546875" style="2" customWidth="1"/>
    <col min="4611" max="4611" width="17.140625" style="2" customWidth="1"/>
    <col min="4612" max="4612" width="15.42578125" style="2" customWidth="1"/>
    <col min="4613" max="4613" width="21.42578125" style="2" customWidth="1"/>
    <col min="4614" max="4614" width="20.7109375" style="2" customWidth="1"/>
    <col min="4615" max="4615" width="25.7109375" style="2" customWidth="1"/>
    <col min="4616" max="4616" width="0.7109375" style="2" customWidth="1"/>
    <col min="4617" max="4626" width="11.42578125" style="2" hidden="1" customWidth="1"/>
    <col min="4627" max="4864" width="11.42578125" style="2" hidden="1"/>
    <col min="4865" max="4865" width="8.42578125" style="2" customWidth="1"/>
    <col min="4866" max="4866" width="32.85546875" style="2" customWidth="1"/>
    <col min="4867" max="4867" width="17.140625" style="2" customWidth="1"/>
    <col min="4868" max="4868" width="15.42578125" style="2" customWidth="1"/>
    <col min="4869" max="4869" width="21.42578125" style="2" customWidth="1"/>
    <col min="4870" max="4870" width="20.7109375" style="2" customWidth="1"/>
    <col min="4871" max="4871" width="25.7109375" style="2" customWidth="1"/>
    <col min="4872" max="4872" width="0.7109375" style="2" customWidth="1"/>
    <col min="4873" max="4882" width="11.42578125" style="2" hidden="1" customWidth="1"/>
    <col min="4883" max="5120" width="11.42578125" style="2" hidden="1"/>
    <col min="5121" max="5121" width="8.42578125" style="2" customWidth="1"/>
    <col min="5122" max="5122" width="32.85546875" style="2" customWidth="1"/>
    <col min="5123" max="5123" width="17.140625" style="2" customWidth="1"/>
    <col min="5124" max="5124" width="15.42578125" style="2" customWidth="1"/>
    <col min="5125" max="5125" width="21.42578125" style="2" customWidth="1"/>
    <col min="5126" max="5126" width="20.7109375" style="2" customWidth="1"/>
    <col min="5127" max="5127" width="25.7109375" style="2" customWidth="1"/>
    <col min="5128" max="5128" width="0.7109375" style="2" customWidth="1"/>
    <col min="5129" max="5138" width="11.42578125" style="2" hidden="1" customWidth="1"/>
    <col min="5139" max="5376" width="11.42578125" style="2" hidden="1"/>
    <col min="5377" max="5377" width="8.42578125" style="2" customWidth="1"/>
    <col min="5378" max="5378" width="32.85546875" style="2" customWidth="1"/>
    <col min="5379" max="5379" width="17.140625" style="2" customWidth="1"/>
    <col min="5380" max="5380" width="15.42578125" style="2" customWidth="1"/>
    <col min="5381" max="5381" width="21.42578125" style="2" customWidth="1"/>
    <col min="5382" max="5382" width="20.7109375" style="2" customWidth="1"/>
    <col min="5383" max="5383" width="25.7109375" style="2" customWidth="1"/>
    <col min="5384" max="5384" width="0.7109375" style="2" customWidth="1"/>
    <col min="5385" max="5394" width="11.42578125" style="2" hidden="1" customWidth="1"/>
    <col min="5395" max="5632" width="11.42578125" style="2" hidden="1"/>
    <col min="5633" max="5633" width="8.42578125" style="2" customWidth="1"/>
    <col min="5634" max="5634" width="32.85546875" style="2" customWidth="1"/>
    <col min="5635" max="5635" width="17.140625" style="2" customWidth="1"/>
    <col min="5636" max="5636" width="15.42578125" style="2" customWidth="1"/>
    <col min="5637" max="5637" width="21.42578125" style="2" customWidth="1"/>
    <col min="5638" max="5638" width="20.7109375" style="2" customWidth="1"/>
    <col min="5639" max="5639" width="25.7109375" style="2" customWidth="1"/>
    <col min="5640" max="5640" width="0.7109375" style="2" customWidth="1"/>
    <col min="5641" max="5650" width="11.42578125" style="2" hidden="1" customWidth="1"/>
    <col min="5651" max="5888" width="11.42578125" style="2" hidden="1"/>
    <col min="5889" max="5889" width="8.42578125" style="2" customWidth="1"/>
    <col min="5890" max="5890" width="32.85546875" style="2" customWidth="1"/>
    <col min="5891" max="5891" width="17.140625" style="2" customWidth="1"/>
    <col min="5892" max="5892" width="15.42578125" style="2" customWidth="1"/>
    <col min="5893" max="5893" width="21.42578125" style="2" customWidth="1"/>
    <col min="5894" max="5894" width="20.7109375" style="2" customWidth="1"/>
    <col min="5895" max="5895" width="25.7109375" style="2" customWidth="1"/>
    <col min="5896" max="5896" width="0.7109375" style="2" customWidth="1"/>
    <col min="5897" max="5906" width="11.42578125" style="2" hidden="1" customWidth="1"/>
    <col min="5907" max="6144" width="11.42578125" style="2" hidden="1"/>
    <col min="6145" max="6145" width="8.42578125" style="2" customWidth="1"/>
    <col min="6146" max="6146" width="32.85546875" style="2" customWidth="1"/>
    <col min="6147" max="6147" width="17.140625" style="2" customWidth="1"/>
    <col min="6148" max="6148" width="15.42578125" style="2" customWidth="1"/>
    <col min="6149" max="6149" width="21.42578125" style="2" customWidth="1"/>
    <col min="6150" max="6150" width="20.7109375" style="2" customWidth="1"/>
    <col min="6151" max="6151" width="25.7109375" style="2" customWidth="1"/>
    <col min="6152" max="6152" width="0.7109375" style="2" customWidth="1"/>
    <col min="6153" max="6162" width="11.42578125" style="2" hidden="1" customWidth="1"/>
    <col min="6163" max="6400" width="11.42578125" style="2" hidden="1"/>
    <col min="6401" max="6401" width="8.42578125" style="2" customWidth="1"/>
    <col min="6402" max="6402" width="32.85546875" style="2" customWidth="1"/>
    <col min="6403" max="6403" width="17.140625" style="2" customWidth="1"/>
    <col min="6404" max="6404" width="15.42578125" style="2" customWidth="1"/>
    <col min="6405" max="6405" width="21.42578125" style="2" customWidth="1"/>
    <col min="6406" max="6406" width="20.7109375" style="2" customWidth="1"/>
    <col min="6407" max="6407" width="25.7109375" style="2" customWidth="1"/>
    <col min="6408" max="6408" width="0.7109375" style="2" customWidth="1"/>
    <col min="6409" max="6418" width="11.42578125" style="2" hidden="1" customWidth="1"/>
    <col min="6419" max="6656" width="11.42578125" style="2" hidden="1"/>
    <col min="6657" max="6657" width="8.42578125" style="2" customWidth="1"/>
    <col min="6658" max="6658" width="32.85546875" style="2" customWidth="1"/>
    <col min="6659" max="6659" width="17.140625" style="2" customWidth="1"/>
    <col min="6660" max="6660" width="15.42578125" style="2" customWidth="1"/>
    <col min="6661" max="6661" width="21.42578125" style="2" customWidth="1"/>
    <col min="6662" max="6662" width="20.7109375" style="2" customWidth="1"/>
    <col min="6663" max="6663" width="25.7109375" style="2" customWidth="1"/>
    <col min="6664" max="6664" width="0.7109375" style="2" customWidth="1"/>
    <col min="6665" max="6674" width="11.42578125" style="2" hidden="1" customWidth="1"/>
    <col min="6675" max="6912" width="11.42578125" style="2" hidden="1"/>
    <col min="6913" max="6913" width="8.42578125" style="2" customWidth="1"/>
    <col min="6914" max="6914" width="32.85546875" style="2" customWidth="1"/>
    <col min="6915" max="6915" width="17.140625" style="2" customWidth="1"/>
    <col min="6916" max="6916" width="15.42578125" style="2" customWidth="1"/>
    <col min="6917" max="6917" width="21.42578125" style="2" customWidth="1"/>
    <col min="6918" max="6918" width="20.7109375" style="2" customWidth="1"/>
    <col min="6919" max="6919" width="25.7109375" style="2" customWidth="1"/>
    <col min="6920" max="6920" width="0.7109375" style="2" customWidth="1"/>
    <col min="6921" max="6930" width="11.42578125" style="2" hidden="1" customWidth="1"/>
    <col min="6931" max="7168" width="11.42578125" style="2" hidden="1"/>
    <col min="7169" max="7169" width="8.42578125" style="2" customWidth="1"/>
    <col min="7170" max="7170" width="32.85546875" style="2" customWidth="1"/>
    <col min="7171" max="7171" width="17.140625" style="2" customWidth="1"/>
    <col min="7172" max="7172" width="15.42578125" style="2" customWidth="1"/>
    <col min="7173" max="7173" width="21.42578125" style="2" customWidth="1"/>
    <col min="7174" max="7174" width="20.7109375" style="2" customWidth="1"/>
    <col min="7175" max="7175" width="25.7109375" style="2" customWidth="1"/>
    <col min="7176" max="7176" width="0.7109375" style="2" customWidth="1"/>
    <col min="7177" max="7186" width="11.42578125" style="2" hidden="1" customWidth="1"/>
    <col min="7187" max="7424" width="11.42578125" style="2" hidden="1"/>
    <col min="7425" max="7425" width="8.42578125" style="2" customWidth="1"/>
    <col min="7426" max="7426" width="32.85546875" style="2" customWidth="1"/>
    <col min="7427" max="7427" width="17.140625" style="2" customWidth="1"/>
    <col min="7428" max="7428" width="15.42578125" style="2" customWidth="1"/>
    <col min="7429" max="7429" width="21.42578125" style="2" customWidth="1"/>
    <col min="7430" max="7430" width="20.7109375" style="2" customWidth="1"/>
    <col min="7431" max="7431" width="25.7109375" style="2" customWidth="1"/>
    <col min="7432" max="7432" width="0.7109375" style="2" customWidth="1"/>
    <col min="7433" max="7442" width="11.42578125" style="2" hidden="1" customWidth="1"/>
    <col min="7443" max="7680" width="11.42578125" style="2" hidden="1"/>
    <col min="7681" max="7681" width="8.42578125" style="2" customWidth="1"/>
    <col min="7682" max="7682" width="32.85546875" style="2" customWidth="1"/>
    <col min="7683" max="7683" width="17.140625" style="2" customWidth="1"/>
    <col min="7684" max="7684" width="15.42578125" style="2" customWidth="1"/>
    <col min="7685" max="7685" width="21.42578125" style="2" customWidth="1"/>
    <col min="7686" max="7686" width="20.7109375" style="2" customWidth="1"/>
    <col min="7687" max="7687" width="25.7109375" style="2" customWidth="1"/>
    <col min="7688" max="7688" width="0.7109375" style="2" customWidth="1"/>
    <col min="7689" max="7698" width="11.42578125" style="2" hidden="1" customWidth="1"/>
    <col min="7699" max="7936" width="11.42578125" style="2" hidden="1"/>
    <col min="7937" max="7937" width="8.42578125" style="2" customWidth="1"/>
    <col min="7938" max="7938" width="32.85546875" style="2" customWidth="1"/>
    <col min="7939" max="7939" width="17.140625" style="2" customWidth="1"/>
    <col min="7940" max="7940" width="15.42578125" style="2" customWidth="1"/>
    <col min="7941" max="7941" width="21.42578125" style="2" customWidth="1"/>
    <col min="7942" max="7942" width="20.7109375" style="2" customWidth="1"/>
    <col min="7943" max="7943" width="25.7109375" style="2" customWidth="1"/>
    <col min="7944" max="7944" width="0.7109375" style="2" customWidth="1"/>
    <col min="7945" max="7954" width="11.42578125" style="2" hidden="1" customWidth="1"/>
    <col min="7955" max="8192" width="11.42578125" style="2" hidden="1"/>
    <col min="8193" max="8193" width="8.42578125" style="2" customWidth="1"/>
    <col min="8194" max="8194" width="32.85546875" style="2" customWidth="1"/>
    <col min="8195" max="8195" width="17.140625" style="2" customWidth="1"/>
    <col min="8196" max="8196" width="15.42578125" style="2" customWidth="1"/>
    <col min="8197" max="8197" width="21.42578125" style="2" customWidth="1"/>
    <col min="8198" max="8198" width="20.7109375" style="2" customWidth="1"/>
    <col min="8199" max="8199" width="25.7109375" style="2" customWidth="1"/>
    <col min="8200" max="8200" width="0.7109375" style="2" customWidth="1"/>
    <col min="8201" max="8210" width="11.42578125" style="2" hidden="1" customWidth="1"/>
    <col min="8211" max="8448" width="11.42578125" style="2" hidden="1"/>
    <col min="8449" max="8449" width="8.42578125" style="2" customWidth="1"/>
    <col min="8450" max="8450" width="32.85546875" style="2" customWidth="1"/>
    <col min="8451" max="8451" width="17.140625" style="2" customWidth="1"/>
    <col min="8452" max="8452" width="15.42578125" style="2" customWidth="1"/>
    <col min="8453" max="8453" width="21.42578125" style="2" customWidth="1"/>
    <col min="8454" max="8454" width="20.7109375" style="2" customWidth="1"/>
    <col min="8455" max="8455" width="25.7109375" style="2" customWidth="1"/>
    <col min="8456" max="8456" width="0.7109375" style="2" customWidth="1"/>
    <col min="8457" max="8466" width="11.42578125" style="2" hidden="1" customWidth="1"/>
    <col min="8467" max="8704" width="11.42578125" style="2" hidden="1"/>
    <col min="8705" max="8705" width="8.42578125" style="2" customWidth="1"/>
    <col min="8706" max="8706" width="32.85546875" style="2" customWidth="1"/>
    <col min="8707" max="8707" width="17.140625" style="2" customWidth="1"/>
    <col min="8708" max="8708" width="15.42578125" style="2" customWidth="1"/>
    <col min="8709" max="8709" width="21.42578125" style="2" customWidth="1"/>
    <col min="8710" max="8710" width="20.7109375" style="2" customWidth="1"/>
    <col min="8711" max="8711" width="25.7109375" style="2" customWidth="1"/>
    <col min="8712" max="8712" width="0.7109375" style="2" customWidth="1"/>
    <col min="8713" max="8722" width="11.42578125" style="2" hidden="1" customWidth="1"/>
    <col min="8723" max="8960" width="11.42578125" style="2" hidden="1"/>
    <col min="8961" max="8961" width="8.42578125" style="2" customWidth="1"/>
    <col min="8962" max="8962" width="32.85546875" style="2" customWidth="1"/>
    <col min="8963" max="8963" width="17.140625" style="2" customWidth="1"/>
    <col min="8964" max="8964" width="15.42578125" style="2" customWidth="1"/>
    <col min="8965" max="8965" width="21.42578125" style="2" customWidth="1"/>
    <col min="8966" max="8966" width="20.7109375" style="2" customWidth="1"/>
    <col min="8967" max="8967" width="25.7109375" style="2" customWidth="1"/>
    <col min="8968" max="8968" width="0.7109375" style="2" customWidth="1"/>
    <col min="8969" max="8978" width="11.42578125" style="2" hidden="1" customWidth="1"/>
    <col min="8979" max="9216" width="11.42578125" style="2" hidden="1"/>
    <col min="9217" max="9217" width="8.42578125" style="2" customWidth="1"/>
    <col min="9218" max="9218" width="32.85546875" style="2" customWidth="1"/>
    <col min="9219" max="9219" width="17.140625" style="2" customWidth="1"/>
    <col min="9220" max="9220" width="15.42578125" style="2" customWidth="1"/>
    <col min="9221" max="9221" width="21.42578125" style="2" customWidth="1"/>
    <col min="9222" max="9222" width="20.7109375" style="2" customWidth="1"/>
    <col min="9223" max="9223" width="25.7109375" style="2" customWidth="1"/>
    <col min="9224" max="9224" width="0.7109375" style="2" customWidth="1"/>
    <col min="9225" max="9234" width="11.42578125" style="2" hidden="1" customWidth="1"/>
    <col min="9235" max="9472" width="11.42578125" style="2" hidden="1"/>
    <col min="9473" max="9473" width="8.42578125" style="2" customWidth="1"/>
    <col min="9474" max="9474" width="32.85546875" style="2" customWidth="1"/>
    <col min="9475" max="9475" width="17.140625" style="2" customWidth="1"/>
    <col min="9476" max="9476" width="15.42578125" style="2" customWidth="1"/>
    <col min="9477" max="9477" width="21.42578125" style="2" customWidth="1"/>
    <col min="9478" max="9478" width="20.7109375" style="2" customWidth="1"/>
    <col min="9479" max="9479" width="25.7109375" style="2" customWidth="1"/>
    <col min="9480" max="9480" width="0.7109375" style="2" customWidth="1"/>
    <col min="9481" max="9490" width="11.42578125" style="2" hidden="1" customWidth="1"/>
    <col min="9491" max="9728" width="11.42578125" style="2" hidden="1"/>
    <col min="9729" max="9729" width="8.42578125" style="2" customWidth="1"/>
    <col min="9730" max="9730" width="32.85546875" style="2" customWidth="1"/>
    <col min="9731" max="9731" width="17.140625" style="2" customWidth="1"/>
    <col min="9732" max="9732" width="15.42578125" style="2" customWidth="1"/>
    <col min="9733" max="9733" width="21.42578125" style="2" customWidth="1"/>
    <col min="9734" max="9734" width="20.7109375" style="2" customWidth="1"/>
    <col min="9735" max="9735" width="25.7109375" style="2" customWidth="1"/>
    <col min="9736" max="9736" width="0.7109375" style="2" customWidth="1"/>
    <col min="9737" max="9746" width="11.42578125" style="2" hidden="1" customWidth="1"/>
    <col min="9747" max="9984" width="11.42578125" style="2" hidden="1"/>
    <col min="9985" max="9985" width="8.42578125" style="2" customWidth="1"/>
    <col min="9986" max="9986" width="32.85546875" style="2" customWidth="1"/>
    <col min="9987" max="9987" width="17.140625" style="2" customWidth="1"/>
    <col min="9988" max="9988" width="15.42578125" style="2" customWidth="1"/>
    <col min="9989" max="9989" width="21.42578125" style="2" customWidth="1"/>
    <col min="9990" max="9990" width="20.7109375" style="2" customWidth="1"/>
    <col min="9991" max="9991" width="25.7109375" style="2" customWidth="1"/>
    <col min="9992" max="9992" width="0.7109375" style="2" customWidth="1"/>
    <col min="9993" max="10002" width="11.42578125" style="2" hidden="1" customWidth="1"/>
    <col min="10003" max="10240" width="11.42578125" style="2" hidden="1"/>
    <col min="10241" max="10241" width="8.42578125" style="2" customWidth="1"/>
    <col min="10242" max="10242" width="32.85546875" style="2" customWidth="1"/>
    <col min="10243" max="10243" width="17.140625" style="2" customWidth="1"/>
    <col min="10244" max="10244" width="15.42578125" style="2" customWidth="1"/>
    <col min="10245" max="10245" width="21.42578125" style="2" customWidth="1"/>
    <col min="10246" max="10246" width="20.7109375" style="2" customWidth="1"/>
    <col min="10247" max="10247" width="25.7109375" style="2" customWidth="1"/>
    <col min="10248" max="10248" width="0.7109375" style="2" customWidth="1"/>
    <col min="10249" max="10258" width="11.42578125" style="2" hidden="1" customWidth="1"/>
    <col min="10259" max="10496" width="11.42578125" style="2" hidden="1"/>
    <col min="10497" max="10497" width="8.42578125" style="2" customWidth="1"/>
    <col min="10498" max="10498" width="32.85546875" style="2" customWidth="1"/>
    <col min="10499" max="10499" width="17.140625" style="2" customWidth="1"/>
    <col min="10500" max="10500" width="15.42578125" style="2" customWidth="1"/>
    <col min="10501" max="10501" width="21.42578125" style="2" customWidth="1"/>
    <col min="10502" max="10502" width="20.7109375" style="2" customWidth="1"/>
    <col min="10503" max="10503" width="25.7109375" style="2" customWidth="1"/>
    <col min="10504" max="10504" width="0.7109375" style="2" customWidth="1"/>
    <col min="10505" max="10514" width="11.42578125" style="2" hidden="1" customWidth="1"/>
    <col min="10515" max="10752" width="11.42578125" style="2" hidden="1"/>
    <col min="10753" max="10753" width="8.42578125" style="2" customWidth="1"/>
    <col min="10754" max="10754" width="32.85546875" style="2" customWidth="1"/>
    <col min="10755" max="10755" width="17.140625" style="2" customWidth="1"/>
    <col min="10756" max="10756" width="15.42578125" style="2" customWidth="1"/>
    <col min="10757" max="10757" width="21.42578125" style="2" customWidth="1"/>
    <col min="10758" max="10758" width="20.7109375" style="2" customWidth="1"/>
    <col min="10759" max="10759" width="25.7109375" style="2" customWidth="1"/>
    <col min="10760" max="10760" width="0.7109375" style="2" customWidth="1"/>
    <col min="10761" max="10770" width="11.42578125" style="2" hidden="1" customWidth="1"/>
    <col min="10771" max="11008" width="11.42578125" style="2" hidden="1"/>
    <col min="11009" max="11009" width="8.42578125" style="2" customWidth="1"/>
    <col min="11010" max="11010" width="32.85546875" style="2" customWidth="1"/>
    <col min="11011" max="11011" width="17.140625" style="2" customWidth="1"/>
    <col min="11012" max="11012" width="15.42578125" style="2" customWidth="1"/>
    <col min="11013" max="11013" width="21.42578125" style="2" customWidth="1"/>
    <col min="11014" max="11014" width="20.7109375" style="2" customWidth="1"/>
    <col min="11015" max="11015" width="25.7109375" style="2" customWidth="1"/>
    <col min="11016" max="11016" width="0.7109375" style="2" customWidth="1"/>
    <col min="11017" max="11026" width="11.42578125" style="2" hidden="1" customWidth="1"/>
    <col min="11027" max="11264" width="11.42578125" style="2" hidden="1"/>
    <col min="11265" max="11265" width="8.42578125" style="2" customWidth="1"/>
    <col min="11266" max="11266" width="32.85546875" style="2" customWidth="1"/>
    <col min="11267" max="11267" width="17.140625" style="2" customWidth="1"/>
    <col min="11268" max="11268" width="15.42578125" style="2" customWidth="1"/>
    <col min="11269" max="11269" width="21.42578125" style="2" customWidth="1"/>
    <col min="11270" max="11270" width="20.7109375" style="2" customWidth="1"/>
    <col min="11271" max="11271" width="25.7109375" style="2" customWidth="1"/>
    <col min="11272" max="11272" width="0.7109375" style="2" customWidth="1"/>
    <col min="11273" max="11282" width="11.42578125" style="2" hidden="1" customWidth="1"/>
    <col min="11283" max="11520" width="11.42578125" style="2" hidden="1"/>
    <col min="11521" max="11521" width="8.42578125" style="2" customWidth="1"/>
    <col min="11522" max="11522" width="32.85546875" style="2" customWidth="1"/>
    <col min="11523" max="11523" width="17.140625" style="2" customWidth="1"/>
    <col min="11524" max="11524" width="15.42578125" style="2" customWidth="1"/>
    <col min="11525" max="11525" width="21.42578125" style="2" customWidth="1"/>
    <col min="11526" max="11526" width="20.7109375" style="2" customWidth="1"/>
    <col min="11527" max="11527" width="25.7109375" style="2" customWidth="1"/>
    <col min="11528" max="11528" width="0.7109375" style="2" customWidth="1"/>
    <col min="11529" max="11538" width="11.42578125" style="2" hidden="1" customWidth="1"/>
    <col min="11539" max="11776" width="11.42578125" style="2" hidden="1"/>
    <col min="11777" max="11777" width="8.42578125" style="2" customWidth="1"/>
    <col min="11778" max="11778" width="32.85546875" style="2" customWidth="1"/>
    <col min="11779" max="11779" width="17.140625" style="2" customWidth="1"/>
    <col min="11780" max="11780" width="15.42578125" style="2" customWidth="1"/>
    <col min="11781" max="11781" width="21.42578125" style="2" customWidth="1"/>
    <col min="11782" max="11782" width="20.7109375" style="2" customWidth="1"/>
    <col min="11783" max="11783" width="25.7109375" style="2" customWidth="1"/>
    <col min="11784" max="11784" width="0.7109375" style="2" customWidth="1"/>
    <col min="11785" max="11794" width="11.42578125" style="2" hidden="1" customWidth="1"/>
    <col min="11795" max="12032" width="11.42578125" style="2" hidden="1"/>
    <col min="12033" max="12033" width="8.42578125" style="2" customWidth="1"/>
    <col min="12034" max="12034" width="32.85546875" style="2" customWidth="1"/>
    <col min="12035" max="12035" width="17.140625" style="2" customWidth="1"/>
    <col min="12036" max="12036" width="15.42578125" style="2" customWidth="1"/>
    <col min="12037" max="12037" width="21.42578125" style="2" customWidth="1"/>
    <col min="12038" max="12038" width="20.7109375" style="2" customWidth="1"/>
    <col min="12039" max="12039" width="25.7109375" style="2" customWidth="1"/>
    <col min="12040" max="12040" width="0.7109375" style="2" customWidth="1"/>
    <col min="12041" max="12050" width="11.42578125" style="2" hidden="1" customWidth="1"/>
    <col min="12051" max="12288" width="11.42578125" style="2" hidden="1"/>
    <col min="12289" max="12289" width="8.42578125" style="2" customWidth="1"/>
    <col min="12290" max="12290" width="32.85546875" style="2" customWidth="1"/>
    <col min="12291" max="12291" width="17.140625" style="2" customWidth="1"/>
    <col min="12292" max="12292" width="15.42578125" style="2" customWidth="1"/>
    <col min="12293" max="12293" width="21.42578125" style="2" customWidth="1"/>
    <col min="12294" max="12294" width="20.7109375" style="2" customWidth="1"/>
    <col min="12295" max="12295" width="25.7109375" style="2" customWidth="1"/>
    <col min="12296" max="12296" width="0.7109375" style="2" customWidth="1"/>
    <col min="12297" max="12306" width="11.42578125" style="2" hidden="1" customWidth="1"/>
    <col min="12307" max="12544" width="11.42578125" style="2" hidden="1"/>
    <col min="12545" max="12545" width="8.42578125" style="2" customWidth="1"/>
    <col min="12546" max="12546" width="32.85546875" style="2" customWidth="1"/>
    <col min="12547" max="12547" width="17.140625" style="2" customWidth="1"/>
    <col min="12548" max="12548" width="15.42578125" style="2" customWidth="1"/>
    <col min="12549" max="12549" width="21.42578125" style="2" customWidth="1"/>
    <col min="12550" max="12550" width="20.7109375" style="2" customWidth="1"/>
    <col min="12551" max="12551" width="25.7109375" style="2" customWidth="1"/>
    <col min="12552" max="12552" width="0.7109375" style="2" customWidth="1"/>
    <col min="12553" max="12562" width="11.42578125" style="2" hidden="1" customWidth="1"/>
    <col min="12563" max="12800" width="11.42578125" style="2" hidden="1"/>
    <col min="12801" max="12801" width="8.42578125" style="2" customWidth="1"/>
    <col min="12802" max="12802" width="32.85546875" style="2" customWidth="1"/>
    <col min="12803" max="12803" width="17.140625" style="2" customWidth="1"/>
    <col min="12804" max="12804" width="15.42578125" style="2" customWidth="1"/>
    <col min="12805" max="12805" width="21.42578125" style="2" customWidth="1"/>
    <col min="12806" max="12806" width="20.7109375" style="2" customWidth="1"/>
    <col min="12807" max="12807" width="25.7109375" style="2" customWidth="1"/>
    <col min="12808" max="12808" width="0.7109375" style="2" customWidth="1"/>
    <col min="12809" max="12818" width="11.42578125" style="2" hidden="1" customWidth="1"/>
    <col min="12819" max="13056" width="11.42578125" style="2" hidden="1"/>
    <col min="13057" max="13057" width="8.42578125" style="2" customWidth="1"/>
    <col min="13058" max="13058" width="32.85546875" style="2" customWidth="1"/>
    <col min="13059" max="13059" width="17.140625" style="2" customWidth="1"/>
    <col min="13060" max="13060" width="15.42578125" style="2" customWidth="1"/>
    <col min="13061" max="13061" width="21.42578125" style="2" customWidth="1"/>
    <col min="13062" max="13062" width="20.7109375" style="2" customWidth="1"/>
    <col min="13063" max="13063" width="25.7109375" style="2" customWidth="1"/>
    <col min="13064" max="13064" width="0.7109375" style="2" customWidth="1"/>
    <col min="13065" max="13074" width="11.42578125" style="2" hidden="1" customWidth="1"/>
    <col min="13075" max="13312" width="11.42578125" style="2" hidden="1"/>
    <col min="13313" max="13313" width="8.42578125" style="2" customWidth="1"/>
    <col min="13314" max="13314" width="32.85546875" style="2" customWidth="1"/>
    <col min="13315" max="13315" width="17.140625" style="2" customWidth="1"/>
    <col min="13316" max="13316" width="15.42578125" style="2" customWidth="1"/>
    <col min="13317" max="13317" width="21.42578125" style="2" customWidth="1"/>
    <col min="13318" max="13318" width="20.7109375" style="2" customWidth="1"/>
    <col min="13319" max="13319" width="25.7109375" style="2" customWidth="1"/>
    <col min="13320" max="13320" width="0.7109375" style="2" customWidth="1"/>
    <col min="13321" max="13330" width="11.42578125" style="2" hidden="1" customWidth="1"/>
    <col min="13331" max="13568" width="11.42578125" style="2" hidden="1"/>
    <col min="13569" max="13569" width="8.42578125" style="2" customWidth="1"/>
    <col min="13570" max="13570" width="32.85546875" style="2" customWidth="1"/>
    <col min="13571" max="13571" width="17.140625" style="2" customWidth="1"/>
    <col min="13572" max="13572" width="15.42578125" style="2" customWidth="1"/>
    <col min="13573" max="13573" width="21.42578125" style="2" customWidth="1"/>
    <col min="13574" max="13574" width="20.7109375" style="2" customWidth="1"/>
    <col min="13575" max="13575" width="25.7109375" style="2" customWidth="1"/>
    <col min="13576" max="13576" width="0.7109375" style="2" customWidth="1"/>
    <col min="13577" max="13586" width="11.42578125" style="2" hidden="1" customWidth="1"/>
    <col min="13587" max="13824" width="11.42578125" style="2" hidden="1"/>
    <col min="13825" max="13825" width="8.42578125" style="2" customWidth="1"/>
    <col min="13826" max="13826" width="32.85546875" style="2" customWidth="1"/>
    <col min="13827" max="13827" width="17.140625" style="2" customWidth="1"/>
    <col min="13828" max="13828" width="15.42578125" style="2" customWidth="1"/>
    <col min="13829" max="13829" width="21.42578125" style="2" customWidth="1"/>
    <col min="13830" max="13830" width="20.7109375" style="2" customWidth="1"/>
    <col min="13831" max="13831" width="25.7109375" style="2" customWidth="1"/>
    <col min="13832" max="13832" width="0.7109375" style="2" customWidth="1"/>
    <col min="13833" max="13842" width="11.42578125" style="2" hidden="1" customWidth="1"/>
    <col min="13843" max="14080" width="11.42578125" style="2" hidden="1"/>
    <col min="14081" max="14081" width="8.42578125" style="2" customWidth="1"/>
    <col min="14082" max="14082" width="32.85546875" style="2" customWidth="1"/>
    <col min="14083" max="14083" width="17.140625" style="2" customWidth="1"/>
    <col min="14084" max="14084" width="15.42578125" style="2" customWidth="1"/>
    <col min="14085" max="14085" width="21.42578125" style="2" customWidth="1"/>
    <col min="14086" max="14086" width="20.7109375" style="2" customWidth="1"/>
    <col min="14087" max="14087" width="25.7109375" style="2" customWidth="1"/>
    <col min="14088" max="14088" width="0.7109375" style="2" customWidth="1"/>
    <col min="14089" max="14098" width="11.42578125" style="2" hidden="1" customWidth="1"/>
    <col min="14099" max="14336" width="11.42578125" style="2" hidden="1"/>
    <col min="14337" max="14337" width="8.42578125" style="2" customWidth="1"/>
    <col min="14338" max="14338" width="32.85546875" style="2" customWidth="1"/>
    <col min="14339" max="14339" width="17.140625" style="2" customWidth="1"/>
    <col min="14340" max="14340" width="15.42578125" style="2" customWidth="1"/>
    <col min="14341" max="14341" width="21.42578125" style="2" customWidth="1"/>
    <col min="14342" max="14342" width="20.7109375" style="2" customWidth="1"/>
    <col min="14343" max="14343" width="25.7109375" style="2" customWidth="1"/>
    <col min="14344" max="14344" width="0.7109375" style="2" customWidth="1"/>
    <col min="14345" max="14354" width="11.42578125" style="2" hidden="1" customWidth="1"/>
    <col min="14355" max="14592" width="11.42578125" style="2" hidden="1"/>
    <col min="14593" max="14593" width="8.42578125" style="2" customWidth="1"/>
    <col min="14594" max="14594" width="32.85546875" style="2" customWidth="1"/>
    <col min="14595" max="14595" width="17.140625" style="2" customWidth="1"/>
    <col min="14596" max="14596" width="15.42578125" style="2" customWidth="1"/>
    <col min="14597" max="14597" width="21.42578125" style="2" customWidth="1"/>
    <col min="14598" max="14598" width="20.7109375" style="2" customWidth="1"/>
    <col min="14599" max="14599" width="25.7109375" style="2" customWidth="1"/>
    <col min="14600" max="14600" width="0.7109375" style="2" customWidth="1"/>
    <col min="14601" max="14610" width="11.42578125" style="2" hidden="1" customWidth="1"/>
    <col min="14611" max="14848" width="11.42578125" style="2" hidden="1"/>
    <col min="14849" max="14849" width="8.42578125" style="2" customWidth="1"/>
    <col min="14850" max="14850" width="32.85546875" style="2" customWidth="1"/>
    <col min="14851" max="14851" width="17.140625" style="2" customWidth="1"/>
    <col min="14852" max="14852" width="15.42578125" style="2" customWidth="1"/>
    <col min="14853" max="14853" width="21.42578125" style="2" customWidth="1"/>
    <col min="14854" max="14854" width="20.7109375" style="2" customWidth="1"/>
    <col min="14855" max="14855" width="25.7109375" style="2" customWidth="1"/>
    <col min="14856" max="14856" width="0.7109375" style="2" customWidth="1"/>
    <col min="14857" max="14866" width="11.42578125" style="2" hidden="1" customWidth="1"/>
    <col min="14867" max="15104" width="11.42578125" style="2" hidden="1"/>
    <col min="15105" max="15105" width="8.42578125" style="2" customWidth="1"/>
    <col min="15106" max="15106" width="32.85546875" style="2" customWidth="1"/>
    <col min="15107" max="15107" width="17.140625" style="2" customWidth="1"/>
    <col min="15108" max="15108" width="15.42578125" style="2" customWidth="1"/>
    <col min="15109" max="15109" width="21.42578125" style="2" customWidth="1"/>
    <col min="15110" max="15110" width="20.7109375" style="2" customWidth="1"/>
    <col min="15111" max="15111" width="25.7109375" style="2" customWidth="1"/>
    <col min="15112" max="15112" width="0.7109375" style="2" customWidth="1"/>
    <col min="15113" max="15122" width="11.42578125" style="2" hidden="1" customWidth="1"/>
    <col min="15123" max="15360" width="11.42578125" style="2" hidden="1"/>
    <col min="15361" max="15361" width="8.42578125" style="2" customWidth="1"/>
    <col min="15362" max="15362" width="32.85546875" style="2" customWidth="1"/>
    <col min="15363" max="15363" width="17.140625" style="2" customWidth="1"/>
    <col min="15364" max="15364" width="15.42578125" style="2" customWidth="1"/>
    <col min="15365" max="15365" width="21.42578125" style="2" customWidth="1"/>
    <col min="15366" max="15366" width="20.7109375" style="2" customWidth="1"/>
    <col min="15367" max="15367" width="25.7109375" style="2" customWidth="1"/>
    <col min="15368" max="15368" width="0.7109375" style="2" customWidth="1"/>
    <col min="15369" max="15378" width="11.42578125" style="2" hidden="1" customWidth="1"/>
    <col min="15379" max="15616" width="11.42578125" style="2" hidden="1"/>
    <col min="15617" max="15617" width="8.42578125" style="2" customWidth="1"/>
    <col min="15618" max="15618" width="32.85546875" style="2" customWidth="1"/>
    <col min="15619" max="15619" width="17.140625" style="2" customWidth="1"/>
    <col min="15620" max="15620" width="15.42578125" style="2" customWidth="1"/>
    <col min="15621" max="15621" width="21.42578125" style="2" customWidth="1"/>
    <col min="15622" max="15622" width="20.7109375" style="2" customWidth="1"/>
    <col min="15623" max="15623" width="25.7109375" style="2" customWidth="1"/>
    <col min="15624" max="15624" width="0.7109375" style="2" customWidth="1"/>
    <col min="15625" max="15634" width="11.42578125" style="2" hidden="1" customWidth="1"/>
    <col min="15635" max="15872" width="11.42578125" style="2" hidden="1"/>
    <col min="15873" max="15873" width="8.42578125" style="2" customWidth="1"/>
    <col min="15874" max="15874" width="32.85546875" style="2" customWidth="1"/>
    <col min="15875" max="15875" width="17.140625" style="2" customWidth="1"/>
    <col min="15876" max="15876" width="15.42578125" style="2" customWidth="1"/>
    <col min="15877" max="15877" width="21.42578125" style="2" customWidth="1"/>
    <col min="15878" max="15878" width="20.7109375" style="2" customWidth="1"/>
    <col min="15879" max="15879" width="25.7109375" style="2" customWidth="1"/>
    <col min="15880" max="15880" width="0.7109375" style="2" customWidth="1"/>
    <col min="15881" max="15890" width="11.42578125" style="2" hidden="1" customWidth="1"/>
    <col min="15891" max="16128" width="11.42578125" style="2" hidden="1"/>
    <col min="16129" max="16129" width="8.42578125" style="2" customWidth="1"/>
    <col min="16130" max="16130" width="32.85546875" style="2" customWidth="1"/>
    <col min="16131" max="16131" width="17.140625" style="2" customWidth="1"/>
    <col min="16132" max="16132" width="15.42578125" style="2" customWidth="1"/>
    <col min="16133" max="16133" width="21.42578125" style="2" customWidth="1"/>
    <col min="16134" max="16134" width="20.7109375" style="2" customWidth="1"/>
    <col min="16135" max="16135" width="25.7109375" style="2" customWidth="1"/>
    <col min="16136" max="16136" width="0.7109375" style="2" customWidth="1"/>
    <col min="16137" max="16146" width="11.42578125" style="2" hidden="1" customWidth="1"/>
    <col min="16147" max="16384" width="11.42578125" style="2" hidden="1"/>
  </cols>
  <sheetData>
    <row r="1" spans="1:7" ht="33" customHeight="1" x14ac:dyDescent="0.25">
      <c r="A1" s="1" t="s">
        <v>0</v>
      </c>
      <c r="B1" s="1"/>
      <c r="C1" s="1"/>
      <c r="D1" s="1"/>
      <c r="E1" s="1"/>
      <c r="F1" s="1"/>
      <c r="G1" s="1"/>
    </row>
    <row r="2" spans="1:7" ht="21" customHeight="1" x14ac:dyDescent="0.25">
      <c r="A2" s="3" t="str">
        <f>'[1]Objetivos PMD'!$B$3</f>
        <v>Municipio:  SISTEMA DE AGUA POTABLE ALCANTARILLADO Y SANEAMIENTO DE MAGDALENA JALISCO</v>
      </c>
      <c r="B2" s="3"/>
      <c r="C2" s="3"/>
      <c r="D2" s="3"/>
      <c r="E2" s="3"/>
      <c r="F2" s="3"/>
      <c r="G2" s="3"/>
    </row>
    <row r="3" spans="1:7" s="7" customFormat="1" ht="9.75" customHeight="1" x14ac:dyDescent="0.25">
      <c r="A3" s="4" t="s">
        <v>1</v>
      </c>
      <c r="B3" s="4"/>
      <c r="C3" s="4"/>
      <c r="D3" s="4"/>
      <c r="E3" s="5" t="s">
        <v>2</v>
      </c>
      <c r="F3" s="5" t="s">
        <v>3</v>
      </c>
      <c r="G3" s="6" t="s">
        <v>4</v>
      </c>
    </row>
    <row r="4" spans="1:7" s="7" customFormat="1" ht="11.25" customHeight="1" x14ac:dyDescent="0.25">
      <c r="A4" s="4"/>
      <c r="B4" s="4"/>
      <c r="C4" s="4"/>
      <c r="D4" s="4"/>
      <c r="E4" s="5"/>
      <c r="F4" s="5"/>
      <c r="G4" s="6"/>
    </row>
    <row r="5" spans="1:7" s="7" customFormat="1" ht="15.75" x14ac:dyDescent="0.25">
      <c r="A5" s="8" t="s">
        <v>5</v>
      </c>
      <c r="B5" s="8"/>
      <c r="C5" s="8"/>
      <c r="D5" s="8"/>
      <c r="E5" s="8"/>
      <c r="F5" s="8"/>
      <c r="G5" s="8"/>
    </row>
    <row r="6" spans="1:7" s="7" customFormat="1" ht="15" customHeight="1" x14ac:dyDescent="0.25">
      <c r="A6" s="9">
        <v>1000</v>
      </c>
      <c r="B6" s="10" t="s">
        <v>6</v>
      </c>
      <c r="C6" s="10"/>
      <c r="D6" s="10"/>
      <c r="E6" s="11">
        <f>SUM(E7:E13)</f>
        <v>3734576</v>
      </c>
      <c r="F6" s="11">
        <f>SUM(F7:F13)</f>
        <v>4088799</v>
      </c>
      <c r="G6" s="12">
        <f>F6/E6-1</f>
        <v>9.4849589350973096E-2</v>
      </c>
    </row>
    <row r="7" spans="1:7" s="7" customFormat="1" ht="15" customHeight="1" x14ac:dyDescent="0.25">
      <c r="A7" s="13">
        <v>1100</v>
      </c>
      <c r="B7" s="14" t="s">
        <v>7</v>
      </c>
      <c r="C7" s="14"/>
      <c r="D7" s="14"/>
      <c r="E7" s="15">
        <v>2468364</v>
      </c>
      <c r="F7" s="16">
        <f>'[1]PRESUP. EGRESOS F.F. '!L6</f>
        <v>2614836</v>
      </c>
      <c r="G7" s="17">
        <f>F7/E7-1</f>
        <v>5.9339708406053626E-2</v>
      </c>
    </row>
    <row r="8" spans="1:7" s="7" customFormat="1" ht="15" customHeight="1" x14ac:dyDescent="0.25">
      <c r="A8" s="13">
        <v>1200</v>
      </c>
      <c r="B8" s="14" t="s">
        <v>8</v>
      </c>
      <c r="C8" s="14"/>
      <c r="D8" s="14"/>
      <c r="E8" s="15">
        <v>25716</v>
      </c>
      <c r="F8" s="16">
        <f>'[1]PRESUP. EGRESOS F.F. '!L11</f>
        <v>85764</v>
      </c>
      <c r="G8" s="17">
        <f t="shared" ref="G8:G13" si="0">F8/E8-1</f>
        <v>2.3350443303779747</v>
      </c>
    </row>
    <row r="9" spans="1:7" s="7" customFormat="1" ht="15" customHeight="1" x14ac:dyDescent="0.25">
      <c r="A9" s="13">
        <v>1300</v>
      </c>
      <c r="B9" s="14" t="s">
        <v>9</v>
      </c>
      <c r="C9" s="14"/>
      <c r="D9" s="14"/>
      <c r="E9" s="18">
        <v>401584</v>
      </c>
      <c r="F9" s="16">
        <f>'[1]PRESUP. EGRESOS F.F. '!L16</f>
        <v>455316</v>
      </c>
      <c r="G9" s="17">
        <f t="shared" si="0"/>
        <v>0.13380015140045409</v>
      </c>
    </row>
    <row r="10" spans="1:7" s="7" customFormat="1" ht="15" customHeight="1" x14ac:dyDescent="0.25">
      <c r="A10" s="13">
        <v>1400</v>
      </c>
      <c r="B10" s="14" t="s">
        <v>10</v>
      </c>
      <c r="C10" s="14"/>
      <c r="D10" s="14"/>
      <c r="E10" s="18">
        <v>572382</v>
      </c>
      <c r="F10" s="16">
        <f>'[1]PRESUP. EGRESOS F.F. '!L25</f>
        <v>602508</v>
      </c>
      <c r="G10" s="17">
        <f t="shared" si="0"/>
        <v>5.2632682369466499E-2</v>
      </c>
    </row>
    <row r="11" spans="1:7" s="7" customFormat="1" ht="15" customHeight="1" x14ac:dyDescent="0.25">
      <c r="A11" s="13">
        <v>1500</v>
      </c>
      <c r="B11" s="14" t="s">
        <v>11</v>
      </c>
      <c r="C11" s="14"/>
      <c r="D11" s="14"/>
      <c r="E11" s="18">
        <v>164868</v>
      </c>
      <c r="F11" s="16">
        <f>'[1]PRESUP. EGRESOS F.F. '!L30</f>
        <v>221424</v>
      </c>
      <c r="G11" s="17">
        <f t="shared" si="0"/>
        <v>0.34303806681709004</v>
      </c>
    </row>
    <row r="12" spans="1:7" s="7" customFormat="1" ht="15" customHeight="1" x14ac:dyDescent="0.25">
      <c r="A12" s="13">
        <v>1600</v>
      </c>
      <c r="B12" s="14" t="s">
        <v>12</v>
      </c>
      <c r="C12" s="14"/>
      <c r="D12" s="14"/>
      <c r="E12" s="18">
        <v>0</v>
      </c>
      <c r="F12" s="16">
        <f>'[1]PRESUP. EGRESOS F.F. '!L37</f>
        <v>0</v>
      </c>
      <c r="G12" s="17" t="e">
        <f t="shared" si="0"/>
        <v>#DIV/0!</v>
      </c>
    </row>
    <row r="13" spans="1:7" s="7" customFormat="1" ht="15" customHeight="1" x14ac:dyDescent="0.25">
      <c r="A13" s="13">
        <v>1700</v>
      </c>
      <c r="B13" s="19" t="s">
        <v>13</v>
      </c>
      <c r="C13" s="20"/>
      <c r="D13" s="21"/>
      <c r="E13" s="15">
        <v>101662</v>
      </c>
      <c r="F13" s="16">
        <f>'[1]PRESUP. EGRESOS F.F. '!L39</f>
        <v>108951</v>
      </c>
      <c r="G13" s="17">
        <f t="shared" si="0"/>
        <v>7.1698373040073982E-2</v>
      </c>
    </row>
    <row r="14" spans="1:7" s="7" customFormat="1" ht="15" customHeight="1" x14ac:dyDescent="0.25">
      <c r="A14" s="22">
        <v>2000</v>
      </c>
      <c r="B14" s="23" t="s">
        <v>14</v>
      </c>
      <c r="C14" s="23"/>
      <c r="D14" s="23"/>
      <c r="E14" s="24">
        <f>SUM(E15:E23)</f>
        <v>807754</v>
      </c>
      <c r="F14" s="24">
        <f>SUM(F15:F23)</f>
        <v>1092533.6400000001</v>
      </c>
      <c r="G14" s="25">
        <f>F14/E14-1</f>
        <v>0.3525573875214485</v>
      </c>
    </row>
    <row r="15" spans="1:7" s="7" customFormat="1" ht="15" customHeight="1" x14ac:dyDescent="0.25">
      <c r="A15" s="13">
        <v>2100</v>
      </c>
      <c r="B15" s="14" t="s">
        <v>15</v>
      </c>
      <c r="C15" s="14"/>
      <c r="D15" s="14"/>
      <c r="E15" s="15">
        <v>133128</v>
      </c>
      <c r="F15" s="16">
        <f>'[1]PRESUP. EGRESOS F.F. '!L43</f>
        <v>136488</v>
      </c>
      <c r="G15" s="17">
        <f>F15/E15-1</f>
        <v>2.5238867856498981E-2</v>
      </c>
    </row>
    <row r="16" spans="1:7" s="7" customFormat="1" ht="15" customHeight="1" x14ac:dyDescent="0.25">
      <c r="A16" s="13">
        <v>2200</v>
      </c>
      <c r="B16" s="14" t="s">
        <v>16</v>
      </c>
      <c r="C16" s="14"/>
      <c r="D16" s="14"/>
      <c r="E16" s="15">
        <v>6500</v>
      </c>
      <c r="F16" s="16">
        <f>'[1]PRESUP. EGRESOS F.F. '!L52</f>
        <v>8400</v>
      </c>
      <c r="G16" s="17">
        <f t="shared" ref="G16:G23" si="1">F16/E16-1</f>
        <v>0.29230769230769238</v>
      </c>
    </row>
    <row r="17" spans="1:7" s="7" customFormat="1" ht="15" customHeight="1" x14ac:dyDescent="0.25">
      <c r="A17" s="13">
        <v>2300</v>
      </c>
      <c r="B17" s="14" t="s">
        <v>17</v>
      </c>
      <c r="C17" s="14"/>
      <c r="D17" s="14"/>
      <c r="E17" s="18">
        <v>0</v>
      </c>
      <c r="F17" s="16">
        <f>'[1]PRESUP. EGRESOS F.F. '!L56</f>
        <v>0</v>
      </c>
      <c r="G17" s="17" t="e">
        <f t="shared" si="1"/>
        <v>#DIV/0!</v>
      </c>
    </row>
    <row r="18" spans="1:7" s="7" customFormat="1" ht="15" customHeight="1" x14ac:dyDescent="0.25">
      <c r="A18" s="13">
        <v>2400</v>
      </c>
      <c r="B18" s="14" t="s">
        <v>18</v>
      </c>
      <c r="C18" s="14"/>
      <c r="D18" s="14"/>
      <c r="E18" s="18">
        <v>243152</v>
      </c>
      <c r="F18" s="16">
        <f>'[1]PRESUP. EGRESOS F.F. '!L66</f>
        <v>308064</v>
      </c>
      <c r="G18" s="17">
        <f t="shared" si="1"/>
        <v>0.26696058432585379</v>
      </c>
    </row>
    <row r="19" spans="1:7" s="7" customFormat="1" ht="15" customHeight="1" x14ac:dyDescent="0.25">
      <c r="A19" s="13">
        <v>2500</v>
      </c>
      <c r="B19" s="14" t="s">
        <v>19</v>
      </c>
      <c r="C19" s="14"/>
      <c r="D19" s="14"/>
      <c r="E19" s="18">
        <v>252036</v>
      </c>
      <c r="F19" s="16">
        <f>'[1]PRESUP. EGRESOS F.F. '!L76</f>
        <v>304308</v>
      </c>
      <c r="G19" s="17">
        <f t="shared" si="1"/>
        <v>0.20739894300814177</v>
      </c>
    </row>
    <row r="20" spans="1:7" s="7" customFormat="1" ht="15" customHeight="1" x14ac:dyDescent="0.25">
      <c r="A20" s="13">
        <v>2600</v>
      </c>
      <c r="B20" s="14" t="s">
        <v>20</v>
      </c>
      <c r="C20" s="14"/>
      <c r="D20" s="14"/>
      <c r="E20" s="18">
        <v>102000</v>
      </c>
      <c r="F20" s="16">
        <f>'[1]PRESUP. EGRESOS F.F. '!L84</f>
        <v>124992</v>
      </c>
      <c r="G20" s="17">
        <f t="shared" si="1"/>
        <v>0.22541176470588242</v>
      </c>
    </row>
    <row r="21" spans="1:7" s="7" customFormat="1" ht="15" customHeight="1" x14ac:dyDescent="0.25">
      <c r="A21" s="13">
        <v>2700</v>
      </c>
      <c r="B21" s="19" t="s">
        <v>21</v>
      </c>
      <c r="C21" s="20"/>
      <c r="D21" s="21"/>
      <c r="E21" s="18">
        <v>34500</v>
      </c>
      <c r="F21" s="16">
        <f>'[1]PRESUP. EGRESOS F.F. '!L87</f>
        <v>47299.560000000012</v>
      </c>
      <c r="G21" s="17">
        <f t="shared" si="1"/>
        <v>0.37100173913043522</v>
      </c>
    </row>
    <row r="22" spans="1:7" s="7" customFormat="1" ht="15" customHeight="1" x14ac:dyDescent="0.25">
      <c r="A22" s="13">
        <v>2800</v>
      </c>
      <c r="B22" s="19" t="s">
        <v>22</v>
      </c>
      <c r="C22" s="20"/>
      <c r="D22" s="21"/>
      <c r="E22" s="18">
        <v>0</v>
      </c>
      <c r="F22" s="16">
        <f>'[1]PRESUP. EGRESOS F.F. '!L93</f>
        <v>0</v>
      </c>
      <c r="G22" s="17" t="e">
        <f t="shared" si="1"/>
        <v>#DIV/0!</v>
      </c>
    </row>
    <row r="23" spans="1:7" s="7" customFormat="1" ht="15" customHeight="1" x14ac:dyDescent="0.25">
      <c r="A23" s="13">
        <v>2900</v>
      </c>
      <c r="B23" s="14" t="s">
        <v>23</v>
      </c>
      <c r="C23" s="14"/>
      <c r="D23" s="14"/>
      <c r="E23" s="18">
        <v>36438</v>
      </c>
      <c r="F23" s="16">
        <f>'[1]PRESUP. EGRESOS F.F. '!L97</f>
        <v>162982.07999999996</v>
      </c>
      <c r="G23" s="17">
        <f t="shared" si="1"/>
        <v>3.4728602008891807</v>
      </c>
    </row>
    <row r="24" spans="1:7" s="7" customFormat="1" ht="15" customHeight="1" x14ac:dyDescent="0.25">
      <c r="A24" s="22">
        <v>3000</v>
      </c>
      <c r="B24" s="23" t="s">
        <v>24</v>
      </c>
      <c r="C24" s="23"/>
      <c r="D24" s="23"/>
      <c r="E24" s="24">
        <f>SUM(E25:E33)</f>
        <v>2881692</v>
      </c>
      <c r="F24" s="24">
        <f>SUM(F25:F33)</f>
        <v>3321725.2800000003</v>
      </c>
      <c r="G24" s="25">
        <f>F24/E24-1</f>
        <v>0.15269962230522904</v>
      </c>
    </row>
    <row r="25" spans="1:7" s="7" customFormat="1" ht="15" customHeight="1" x14ac:dyDescent="0.25">
      <c r="A25" s="13">
        <v>3100</v>
      </c>
      <c r="B25" s="14" t="s">
        <v>25</v>
      </c>
      <c r="C25" s="14"/>
      <c r="D25" s="14"/>
      <c r="E25" s="15">
        <v>2230956</v>
      </c>
      <c r="F25" s="16">
        <f>'[1]PRESUP. EGRESOS F.F. '!L108</f>
        <v>2376300</v>
      </c>
      <c r="G25" s="17">
        <f>F25/E25-1</f>
        <v>6.5148752373421992E-2</v>
      </c>
    </row>
    <row r="26" spans="1:7" s="7" customFormat="1" ht="15" customHeight="1" x14ac:dyDescent="0.25">
      <c r="A26" s="13">
        <v>3200</v>
      </c>
      <c r="B26" s="14" t="s">
        <v>26</v>
      </c>
      <c r="C26" s="14"/>
      <c r="D26" s="14"/>
      <c r="E26" s="15">
        <v>42988</v>
      </c>
      <c r="F26" s="16">
        <f>'[1]PRESUP. EGRESOS F.F. '!L118</f>
        <v>75000</v>
      </c>
      <c r="G26" s="17">
        <f t="shared" ref="G26:G32" si="2">F26/E26-1</f>
        <v>0.74467293198101792</v>
      </c>
    </row>
    <row r="27" spans="1:7" s="7" customFormat="1" ht="15" customHeight="1" x14ac:dyDescent="0.25">
      <c r="A27" s="13">
        <v>3300</v>
      </c>
      <c r="B27" s="14" t="s">
        <v>27</v>
      </c>
      <c r="C27" s="14"/>
      <c r="D27" s="14"/>
      <c r="E27" s="18">
        <v>278364</v>
      </c>
      <c r="F27" s="16">
        <f>'[1]PRESUP. EGRESOS F.F. '!L128</f>
        <v>452189.28</v>
      </c>
      <c r="G27" s="17">
        <f t="shared" si="2"/>
        <v>0.62445316204681656</v>
      </c>
    </row>
    <row r="28" spans="1:7" s="7" customFormat="1" ht="15" customHeight="1" x14ac:dyDescent="0.25">
      <c r="A28" s="13">
        <v>3400</v>
      </c>
      <c r="B28" s="14" t="s">
        <v>28</v>
      </c>
      <c r="C28" s="14"/>
      <c r="D28" s="14"/>
      <c r="E28" s="18">
        <v>13824</v>
      </c>
      <c r="F28" s="16">
        <f>'[1]PRESUP. EGRESOS F.F. '!L138</f>
        <v>11352</v>
      </c>
      <c r="G28" s="17">
        <f t="shared" si="2"/>
        <v>-0.17881944444444442</v>
      </c>
    </row>
    <row r="29" spans="1:7" s="7" customFormat="1" ht="15" customHeight="1" x14ac:dyDescent="0.25">
      <c r="A29" s="13">
        <v>3500</v>
      </c>
      <c r="B29" s="14" t="s">
        <v>29</v>
      </c>
      <c r="C29" s="14"/>
      <c r="D29" s="14"/>
      <c r="E29" s="18">
        <v>141284</v>
      </c>
      <c r="F29" s="16">
        <f>'[1]PRESUP. EGRESOS F.F. '!L148</f>
        <v>202164</v>
      </c>
      <c r="G29" s="17">
        <f t="shared" si="2"/>
        <v>0.43090512726140262</v>
      </c>
    </row>
    <row r="30" spans="1:7" s="7" customFormat="1" ht="15" customHeight="1" x14ac:dyDescent="0.25">
      <c r="A30" s="13">
        <v>3600</v>
      </c>
      <c r="B30" s="14" t="s">
        <v>30</v>
      </c>
      <c r="C30" s="14"/>
      <c r="D30" s="14"/>
      <c r="E30" s="18">
        <v>7992</v>
      </c>
      <c r="F30" s="16">
        <f>'[1]PRESUP. EGRESOS F.F. '!L158</f>
        <v>0</v>
      </c>
      <c r="G30" s="17">
        <f t="shared" si="2"/>
        <v>-1</v>
      </c>
    </row>
    <row r="31" spans="1:7" s="7" customFormat="1" ht="15" customHeight="1" x14ac:dyDescent="0.25">
      <c r="A31" s="13">
        <v>3700</v>
      </c>
      <c r="B31" s="19" t="s">
        <v>31</v>
      </c>
      <c r="C31" s="20"/>
      <c r="D31" s="21"/>
      <c r="E31" s="18">
        <v>21984</v>
      </c>
      <c r="F31" s="16">
        <f>'[1]PRESUP. EGRESOS F.F. '!L166</f>
        <v>10284</v>
      </c>
      <c r="G31" s="17">
        <f t="shared" si="2"/>
        <v>-0.53220524017467241</v>
      </c>
    </row>
    <row r="32" spans="1:7" s="7" customFormat="1" ht="15" customHeight="1" x14ac:dyDescent="0.25">
      <c r="A32" s="13">
        <v>3800</v>
      </c>
      <c r="B32" s="19" t="s">
        <v>32</v>
      </c>
      <c r="C32" s="20"/>
      <c r="D32" s="21"/>
      <c r="E32" s="18">
        <v>9000</v>
      </c>
      <c r="F32" s="16">
        <f>'[1]PRESUP. EGRESOS F.F. '!L176</f>
        <v>8496</v>
      </c>
      <c r="G32" s="17">
        <f t="shared" si="2"/>
        <v>-5.600000000000005E-2</v>
      </c>
    </row>
    <row r="33" spans="1:7" s="7" customFormat="1" ht="15" customHeight="1" x14ac:dyDescent="0.25">
      <c r="A33" s="13">
        <v>3900</v>
      </c>
      <c r="B33" s="14" t="s">
        <v>33</v>
      </c>
      <c r="C33" s="14"/>
      <c r="D33" s="14"/>
      <c r="E33" s="18">
        <v>135300</v>
      </c>
      <c r="F33" s="16">
        <f>'[1]PRESUP. EGRESOS F.F. '!L182</f>
        <v>185940</v>
      </c>
      <c r="G33" s="17">
        <f>F33/E33-1</f>
        <v>0.37427937915742793</v>
      </c>
    </row>
    <row r="34" spans="1:7" s="7" customFormat="1" ht="15" customHeight="1" x14ac:dyDescent="0.25">
      <c r="A34" s="22">
        <v>4000</v>
      </c>
      <c r="B34" s="23" t="s">
        <v>34</v>
      </c>
      <c r="C34" s="23"/>
      <c r="D34" s="23"/>
      <c r="E34" s="24">
        <f>SUM(E35:E43)</f>
        <v>174996</v>
      </c>
      <c r="F34" s="24">
        <f>SUM(F35:F43)</f>
        <v>186000</v>
      </c>
      <c r="G34" s="25">
        <f>F34/E34-1</f>
        <v>6.288143728999529E-2</v>
      </c>
    </row>
    <row r="35" spans="1:7" s="7" customFormat="1" ht="15.75" x14ac:dyDescent="0.25">
      <c r="A35" s="26">
        <v>4100</v>
      </c>
      <c r="B35" s="27" t="s">
        <v>35</v>
      </c>
      <c r="C35" s="27"/>
      <c r="D35" s="27"/>
      <c r="E35" s="15">
        <v>0</v>
      </c>
      <c r="F35" s="16">
        <f>'[1]PRESUP. EGRESOS F.F. '!L193</f>
        <v>0</v>
      </c>
      <c r="G35" s="17" t="e">
        <f t="shared" ref="G35:G74" si="3">F35/E35-1</f>
        <v>#DIV/0!</v>
      </c>
    </row>
    <row r="36" spans="1:7" s="7" customFormat="1" ht="15" customHeight="1" x14ac:dyDescent="0.25">
      <c r="A36" s="26">
        <v>4200</v>
      </c>
      <c r="B36" s="27" t="s">
        <v>36</v>
      </c>
      <c r="C36" s="27"/>
      <c r="D36" s="27"/>
      <c r="E36" s="18">
        <v>0</v>
      </c>
      <c r="F36" s="16">
        <f>'[1]PRESUP. EGRESOS F.F. '!L203</f>
        <v>0</v>
      </c>
      <c r="G36" s="17" t="e">
        <f t="shared" si="3"/>
        <v>#DIV/0!</v>
      </c>
    </row>
    <row r="37" spans="1:7" s="7" customFormat="1" ht="15" customHeight="1" x14ac:dyDescent="0.25">
      <c r="A37" s="26">
        <v>4300</v>
      </c>
      <c r="B37" s="28" t="s">
        <v>37</v>
      </c>
      <c r="C37" s="29"/>
      <c r="D37" s="30"/>
      <c r="E37" s="18">
        <v>174996</v>
      </c>
      <c r="F37" s="16">
        <f>'[1]PRESUP. EGRESOS F.F. '!L209</f>
        <v>186000</v>
      </c>
      <c r="G37" s="17">
        <f t="shared" si="3"/>
        <v>6.288143728999529E-2</v>
      </c>
    </row>
    <row r="38" spans="1:7" s="7" customFormat="1" ht="15" customHeight="1" x14ac:dyDescent="0.25">
      <c r="A38" s="26">
        <v>4400</v>
      </c>
      <c r="B38" s="27" t="s">
        <v>38</v>
      </c>
      <c r="C38" s="27"/>
      <c r="D38" s="27"/>
      <c r="E38" s="15">
        <v>0</v>
      </c>
      <c r="F38" s="16">
        <f>'[1]PRESUP. EGRESOS F.F. '!L219</f>
        <v>0</v>
      </c>
      <c r="G38" s="17" t="e">
        <f>F38/E38-1</f>
        <v>#DIV/0!</v>
      </c>
    </row>
    <row r="39" spans="1:7" s="7" customFormat="1" ht="15" customHeight="1" x14ac:dyDescent="0.25">
      <c r="A39" s="26">
        <v>4500</v>
      </c>
      <c r="B39" s="14" t="s">
        <v>39</v>
      </c>
      <c r="C39" s="14"/>
      <c r="D39" s="14"/>
      <c r="E39" s="18">
        <v>0</v>
      </c>
      <c r="F39" s="16">
        <f>'[1]PRESUP. EGRESOS F.F. '!L228</f>
        <v>0</v>
      </c>
      <c r="G39" s="17" t="e">
        <f>F39/E39-1</f>
        <v>#DIV/0!</v>
      </c>
    </row>
    <row r="40" spans="1:7" s="7" customFormat="1" ht="15" customHeight="1" x14ac:dyDescent="0.25">
      <c r="A40" s="26">
        <v>4600</v>
      </c>
      <c r="B40" s="19" t="s">
        <v>40</v>
      </c>
      <c r="C40" s="20"/>
      <c r="D40" s="21"/>
      <c r="E40" s="18">
        <v>0</v>
      </c>
      <c r="F40" s="16">
        <f>'[1]PRESUP. EGRESOS F.F. '!L232</f>
        <v>0</v>
      </c>
      <c r="G40" s="17" t="e">
        <f>F40/E40-1</f>
        <v>#DIV/0!</v>
      </c>
    </row>
    <row r="41" spans="1:7" s="7" customFormat="1" ht="15" customHeight="1" x14ac:dyDescent="0.25">
      <c r="A41" s="26">
        <v>4700</v>
      </c>
      <c r="B41" s="19" t="s">
        <v>41</v>
      </c>
      <c r="C41" s="20"/>
      <c r="D41" s="21"/>
      <c r="E41" s="18">
        <v>0</v>
      </c>
      <c r="F41" s="16">
        <f>'[1]PRESUP. EGRESOS F.F. '!L239</f>
        <v>0</v>
      </c>
      <c r="G41" s="17" t="e">
        <f>F41/E41-1</f>
        <v>#DIV/0!</v>
      </c>
    </row>
    <row r="42" spans="1:7" s="7" customFormat="1" ht="15" customHeight="1" x14ac:dyDescent="0.25">
      <c r="A42" s="26">
        <v>4800</v>
      </c>
      <c r="B42" s="14" t="s">
        <v>42</v>
      </c>
      <c r="C42" s="14"/>
      <c r="D42" s="14"/>
      <c r="E42" s="18">
        <v>0</v>
      </c>
      <c r="F42" s="16">
        <f>'[1]PRESUP. EGRESOS F.F. '!L241</f>
        <v>0</v>
      </c>
      <c r="G42" s="17" t="e">
        <f>F42/E42-1</f>
        <v>#DIV/0!</v>
      </c>
    </row>
    <row r="43" spans="1:7" s="7" customFormat="1" ht="15" customHeight="1" x14ac:dyDescent="0.25">
      <c r="A43" s="26">
        <v>4900</v>
      </c>
      <c r="B43" s="27" t="s">
        <v>43</v>
      </c>
      <c r="C43" s="27"/>
      <c r="D43" s="27"/>
      <c r="E43" s="15">
        <v>0</v>
      </c>
      <c r="F43" s="16">
        <f>'[1]PRESUP. EGRESOS F.F. '!L247</f>
        <v>0</v>
      </c>
      <c r="G43" s="17" t="e">
        <f t="shared" si="3"/>
        <v>#DIV/0!</v>
      </c>
    </row>
    <row r="44" spans="1:7" s="7" customFormat="1" ht="15" customHeight="1" x14ac:dyDescent="0.25">
      <c r="A44" s="22">
        <v>5000</v>
      </c>
      <c r="B44" s="23" t="s">
        <v>44</v>
      </c>
      <c r="C44" s="23"/>
      <c r="D44" s="23"/>
      <c r="E44" s="24">
        <f>SUM(E45:E53)</f>
        <v>118884</v>
      </c>
      <c r="F44" s="24">
        <f>SUM(F45:F53)</f>
        <v>216000</v>
      </c>
      <c r="G44" s="25">
        <f t="shared" si="3"/>
        <v>0.8168971434339356</v>
      </c>
    </row>
    <row r="45" spans="1:7" s="7" customFormat="1" ht="15" customHeight="1" x14ac:dyDescent="0.25">
      <c r="A45" s="26">
        <v>5100</v>
      </c>
      <c r="B45" s="27" t="s">
        <v>45</v>
      </c>
      <c r="C45" s="27"/>
      <c r="D45" s="27"/>
      <c r="E45" s="15">
        <v>15900</v>
      </c>
      <c r="F45" s="16">
        <f>'[1]PRESUP. EGRESOS F.F. '!L252</f>
        <v>0</v>
      </c>
      <c r="G45" s="17">
        <f t="shared" si="3"/>
        <v>-1</v>
      </c>
    </row>
    <row r="46" spans="1:7" s="7" customFormat="1" ht="15" customHeight="1" x14ac:dyDescent="0.25">
      <c r="A46" s="26">
        <v>5200</v>
      </c>
      <c r="B46" s="27" t="s">
        <v>46</v>
      </c>
      <c r="C46" s="27"/>
      <c r="D46" s="27"/>
      <c r="E46" s="15">
        <v>0</v>
      </c>
      <c r="F46" s="16">
        <f>'[1]PRESUP. EGRESOS F.F. '!L259</f>
        <v>0</v>
      </c>
      <c r="G46" s="17" t="e">
        <f t="shared" si="3"/>
        <v>#DIV/0!</v>
      </c>
    </row>
    <row r="47" spans="1:7" s="7" customFormat="1" ht="15" customHeight="1" x14ac:dyDescent="0.25">
      <c r="A47" s="26">
        <v>5300</v>
      </c>
      <c r="B47" s="27" t="s">
        <v>47</v>
      </c>
      <c r="C47" s="27"/>
      <c r="D47" s="27"/>
      <c r="E47" s="15">
        <v>0</v>
      </c>
      <c r="F47" s="16">
        <f>'[1]PRESUP. EGRESOS F.F. '!L264</f>
        <v>0</v>
      </c>
      <c r="G47" s="17" t="e">
        <f t="shared" si="3"/>
        <v>#DIV/0!</v>
      </c>
    </row>
    <row r="48" spans="1:7" s="7" customFormat="1" ht="15" customHeight="1" x14ac:dyDescent="0.25">
      <c r="A48" s="26">
        <v>5400</v>
      </c>
      <c r="B48" s="27" t="s">
        <v>48</v>
      </c>
      <c r="C48" s="27"/>
      <c r="D48" s="27"/>
      <c r="E48" s="15">
        <v>0</v>
      </c>
      <c r="F48" s="16">
        <f>'[1]PRESUP. EGRESOS F.F. '!L267</f>
        <v>0</v>
      </c>
      <c r="G48" s="17" t="e">
        <f t="shared" si="3"/>
        <v>#DIV/0!</v>
      </c>
    </row>
    <row r="49" spans="1:256" s="7" customFormat="1" ht="15" customHeight="1" x14ac:dyDescent="0.25">
      <c r="A49" s="26">
        <v>5500</v>
      </c>
      <c r="B49" s="14" t="s">
        <v>49</v>
      </c>
      <c r="C49" s="14"/>
      <c r="D49" s="14"/>
      <c r="E49" s="18">
        <v>0</v>
      </c>
      <c r="F49" s="16">
        <f>'[1]PRESUP. EGRESOS F.F. '!L274</f>
        <v>0</v>
      </c>
      <c r="G49" s="17" t="e">
        <f t="shared" si="3"/>
        <v>#DIV/0!</v>
      </c>
    </row>
    <row r="50" spans="1:256" s="7" customFormat="1" ht="15" customHeight="1" x14ac:dyDescent="0.25">
      <c r="A50" s="26">
        <v>5600</v>
      </c>
      <c r="B50" s="19" t="s">
        <v>50</v>
      </c>
      <c r="C50" s="20"/>
      <c r="D50" s="21"/>
      <c r="E50" s="18">
        <v>102984</v>
      </c>
      <c r="F50" s="16">
        <f>'[1]PRESUP. EGRESOS F.F. '!L276</f>
        <v>216000</v>
      </c>
      <c r="G50" s="17">
        <f t="shared" si="3"/>
        <v>1.0974131903985085</v>
      </c>
    </row>
    <row r="51" spans="1:256" s="7" customFormat="1" ht="15" customHeight="1" x14ac:dyDescent="0.25">
      <c r="A51" s="26">
        <v>5700</v>
      </c>
      <c r="B51" s="19" t="s">
        <v>51</v>
      </c>
      <c r="C51" s="20"/>
      <c r="D51" s="21"/>
      <c r="E51" s="18">
        <v>0</v>
      </c>
      <c r="F51" s="16">
        <f>'[1]PRESUP. EGRESOS F.F. '!L285</f>
        <v>0</v>
      </c>
      <c r="G51" s="17" t="e">
        <f t="shared" si="3"/>
        <v>#DIV/0!</v>
      </c>
    </row>
    <row r="52" spans="1:256" s="7" customFormat="1" ht="15" customHeight="1" x14ac:dyDescent="0.25">
      <c r="A52" s="26">
        <v>5800</v>
      </c>
      <c r="B52" s="14" t="s">
        <v>52</v>
      </c>
      <c r="C52" s="14"/>
      <c r="D52" s="14"/>
      <c r="E52" s="18">
        <v>0</v>
      </c>
      <c r="F52" s="16">
        <f>'[1]PRESUP. EGRESOS F.F. '!L295</f>
        <v>0</v>
      </c>
      <c r="G52" s="17" t="e">
        <f t="shared" si="3"/>
        <v>#DIV/0!</v>
      </c>
    </row>
    <row r="53" spans="1:256" s="7" customFormat="1" ht="15" customHeight="1" x14ac:dyDescent="0.25">
      <c r="A53" s="26">
        <v>5900</v>
      </c>
      <c r="B53" s="27" t="s">
        <v>53</v>
      </c>
      <c r="C53" s="27"/>
      <c r="D53" s="27"/>
      <c r="E53" s="15">
        <v>0</v>
      </c>
      <c r="F53" s="16">
        <f>'[1]PRESUP. EGRESOS F.F. '!L300</f>
        <v>0</v>
      </c>
      <c r="G53" s="17" t="e">
        <f t="shared" si="3"/>
        <v>#DIV/0!</v>
      </c>
    </row>
    <row r="54" spans="1:256" s="7" customFormat="1" ht="15" customHeight="1" x14ac:dyDescent="0.25">
      <c r="A54" s="22">
        <v>6000</v>
      </c>
      <c r="B54" s="23" t="s">
        <v>54</v>
      </c>
      <c r="C54" s="23"/>
      <c r="D54" s="23"/>
      <c r="E54" s="24">
        <f>SUM(E55:E57)</f>
        <v>902025</v>
      </c>
      <c r="F54" s="24">
        <f>SUM(F55:F57)</f>
        <v>970068</v>
      </c>
      <c r="G54" s="25">
        <f t="shared" si="3"/>
        <v>7.5433607715972295E-2</v>
      </c>
    </row>
    <row r="55" spans="1:256" s="7" customFormat="1" ht="15" customHeight="1" x14ac:dyDescent="0.25">
      <c r="A55" s="31">
        <v>6100</v>
      </c>
      <c r="B55" s="32" t="s">
        <v>55</v>
      </c>
      <c r="C55" s="32"/>
      <c r="D55" s="32"/>
      <c r="E55" s="33">
        <v>902025</v>
      </c>
      <c r="F55" s="16">
        <f>'[1]PRESUP. EGRESOS F.F. '!L311</f>
        <v>970068</v>
      </c>
      <c r="G55" s="17">
        <f t="shared" si="3"/>
        <v>7.5433607715972295E-2</v>
      </c>
    </row>
    <row r="56" spans="1:256" s="7" customFormat="1" ht="15" customHeight="1" x14ac:dyDescent="0.25">
      <c r="A56" s="26">
        <v>6200</v>
      </c>
      <c r="B56" s="27" t="s">
        <v>56</v>
      </c>
      <c r="C56" s="27"/>
      <c r="D56" s="27"/>
      <c r="E56" s="15">
        <v>0</v>
      </c>
      <c r="F56" s="16">
        <f>'[1]PRESUP. EGRESOS F.F. '!L320</f>
        <v>0</v>
      </c>
      <c r="G56" s="17" t="e">
        <f t="shared" si="3"/>
        <v>#DIV/0!</v>
      </c>
    </row>
    <row r="57" spans="1:256" s="7" customFormat="1" ht="15" customHeight="1" x14ac:dyDescent="0.25">
      <c r="A57" s="26">
        <v>6300</v>
      </c>
      <c r="B57" s="27" t="s">
        <v>57</v>
      </c>
      <c r="C57" s="27"/>
      <c r="D57" s="27"/>
      <c r="E57" s="15">
        <v>0</v>
      </c>
      <c r="F57" s="16">
        <f>'[1]PRESUP. EGRESOS F.F. '!L329</f>
        <v>0</v>
      </c>
      <c r="G57" s="17" t="e">
        <f t="shared" si="3"/>
        <v>#DIV/0!</v>
      </c>
    </row>
    <row r="58" spans="1:256" s="7" customFormat="1" ht="15.75" customHeight="1" x14ac:dyDescent="0.25">
      <c r="A58" s="22">
        <v>7000</v>
      </c>
      <c r="B58" s="23" t="s">
        <v>58</v>
      </c>
      <c r="C58" s="23"/>
      <c r="D58" s="23"/>
      <c r="E58" s="24">
        <f>SUM(E59:E65)</f>
        <v>0</v>
      </c>
      <c r="F58" s="24">
        <f>SUM(F59:F65)</f>
        <v>0</v>
      </c>
      <c r="G58" s="25" t="e">
        <f t="shared" si="3"/>
        <v>#DIV/0!</v>
      </c>
    </row>
    <row r="59" spans="1:256" s="7" customFormat="1" ht="15.75" x14ac:dyDescent="0.25">
      <c r="A59" s="26">
        <v>7100</v>
      </c>
      <c r="B59" s="27" t="s">
        <v>59</v>
      </c>
      <c r="C59" s="27"/>
      <c r="D59" s="27"/>
      <c r="E59" s="34">
        <v>0</v>
      </c>
      <c r="F59" s="16">
        <f>'[1]PRESUP. EGRESOS F.F. '!L333</f>
        <v>0</v>
      </c>
      <c r="G59" s="17" t="e">
        <f t="shared" si="3"/>
        <v>#DIV/0!</v>
      </c>
      <c r="H59" s="35"/>
      <c r="I59" s="36">
        <v>61</v>
      </c>
      <c r="J59" s="37"/>
      <c r="K59" s="37"/>
      <c r="L59" s="38"/>
      <c r="M59" s="39">
        <v>61</v>
      </c>
      <c r="N59" s="37"/>
      <c r="O59" s="37"/>
      <c r="P59" s="38"/>
      <c r="Q59" s="39">
        <v>61</v>
      </c>
      <c r="R59" s="37"/>
      <c r="S59" s="37"/>
      <c r="T59" s="38"/>
      <c r="U59" s="39">
        <v>61</v>
      </c>
      <c r="V59" s="37"/>
      <c r="W59" s="37"/>
      <c r="X59" s="38"/>
      <c r="Y59" s="39">
        <v>61</v>
      </c>
      <c r="Z59" s="37"/>
      <c r="AA59" s="37"/>
      <c r="AB59" s="38"/>
      <c r="AC59" s="39">
        <v>61</v>
      </c>
      <c r="AD59" s="37"/>
      <c r="AE59" s="37"/>
      <c r="AF59" s="38"/>
      <c r="AG59" s="39">
        <v>61</v>
      </c>
      <c r="AH59" s="37"/>
      <c r="AI59" s="37"/>
      <c r="AJ59" s="38"/>
      <c r="AK59" s="39">
        <v>61</v>
      </c>
      <c r="AL59" s="37"/>
      <c r="AM59" s="37"/>
      <c r="AN59" s="38"/>
      <c r="AO59" s="39">
        <v>61</v>
      </c>
      <c r="AP59" s="37"/>
      <c r="AQ59" s="37"/>
      <c r="AR59" s="38"/>
      <c r="AS59" s="39">
        <v>61</v>
      </c>
      <c r="AT59" s="37"/>
      <c r="AU59" s="37"/>
      <c r="AV59" s="38"/>
      <c r="AW59" s="39">
        <v>61</v>
      </c>
      <c r="AX59" s="37"/>
      <c r="AY59" s="37"/>
      <c r="AZ59" s="38"/>
      <c r="BA59" s="39">
        <v>61</v>
      </c>
      <c r="BB59" s="37"/>
      <c r="BC59" s="37"/>
      <c r="BD59" s="38"/>
      <c r="BE59" s="39">
        <v>61</v>
      </c>
      <c r="BF59" s="37"/>
      <c r="BG59" s="37"/>
      <c r="BH59" s="38"/>
      <c r="BI59" s="39">
        <v>61</v>
      </c>
      <c r="BJ59" s="37"/>
      <c r="BK59" s="37"/>
      <c r="BL59" s="38"/>
      <c r="BM59" s="39">
        <v>61</v>
      </c>
      <c r="BN59" s="37"/>
      <c r="BO59" s="37"/>
      <c r="BP59" s="38"/>
      <c r="BQ59" s="39">
        <v>61</v>
      </c>
      <c r="BR59" s="37"/>
      <c r="BS59" s="37"/>
      <c r="BT59" s="38"/>
      <c r="BU59" s="39">
        <v>61</v>
      </c>
      <c r="BV59" s="37"/>
      <c r="BW59" s="37"/>
      <c r="BX59" s="38"/>
      <c r="BY59" s="39">
        <v>61</v>
      </c>
      <c r="BZ59" s="37"/>
      <c r="CA59" s="37"/>
      <c r="CB59" s="38"/>
      <c r="CC59" s="39">
        <v>61</v>
      </c>
      <c r="CD59" s="37"/>
      <c r="CE59" s="37"/>
      <c r="CF59" s="38"/>
      <c r="CG59" s="39">
        <v>61</v>
      </c>
      <c r="CH59" s="37"/>
      <c r="CI59" s="37"/>
      <c r="CJ59" s="38"/>
      <c r="CK59" s="39">
        <v>61</v>
      </c>
      <c r="CL59" s="37"/>
      <c r="CM59" s="37"/>
      <c r="CN59" s="38"/>
      <c r="CO59" s="39">
        <v>61</v>
      </c>
      <c r="CP59" s="37"/>
      <c r="CQ59" s="37"/>
      <c r="CR59" s="38"/>
      <c r="CS59" s="39">
        <v>61</v>
      </c>
      <c r="CT59" s="37"/>
      <c r="CU59" s="37"/>
      <c r="CV59" s="38"/>
      <c r="CW59" s="39">
        <v>61</v>
      </c>
      <c r="CX59" s="37"/>
      <c r="CY59" s="37"/>
      <c r="CZ59" s="38"/>
      <c r="DA59" s="39">
        <v>61</v>
      </c>
      <c r="DB59" s="37"/>
      <c r="DC59" s="37"/>
      <c r="DD59" s="38"/>
      <c r="DE59" s="39">
        <v>61</v>
      </c>
      <c r="DF59" s="37"/>
      <c r="DG59" s="37"/>
      <c r="DH59" s="38"/>
      <c r="DI59" s="39">
        <v>61</v>
      </c>
      <c r="DJ59" s="37"/>
      <c r="DK59" s="37"/>
      <c r="DL59" s="38"/>
      <c r="DM59" s="39">
        <v>61</v>
      </c>
      <c r="DN59" s="37"/>
      <c r="DO59" s="37"/>
      <c r="DP59" s="38"/>
      <c r="DQ59" s="39">
        <v>61</v>
      </c>
      <c r="DR59" s="37"/>
      <c r="DS59" s="37"/>
      <c r="DT59" s="38"/>
      <c r="DU59" s="39">
        <v>61</v>
      </c>
      <c r="DV59" s="37"/>
      <c r="DW59" s="37"/>
      <c r="DX59" s="38"/>
      <c r="DY59" s="39">
        <v>61</v>
      </c>
      <c r="DZ59" s="37"/>
      <c r="EA59" s="37"/>
      <c r="EB59" s="38"/>
      <c r="EC59" s="39">
        <v>61</v>
      </c>
      <c r="ED59" s="37"/>
      <c r="EE59" s="37"/>
      <c r="EF59" s="38"/>
      <c r="EG59" s="39">
        <v>61</v>
      </c>
      <c r="EH59" s="37"/>
      <c r="EI59" s="37"/>
      <c r="EJ59" s="38"/>
      <c r="EK59" s="39">
        <v>61</v>
      </c>
      <c r="EL59" s="37"/>
      <c r="EM59" s="37"/>
      <c r="EN59" s="38"/>
      <c r="EO59" s="39">
        <v>61</v>
      </c>
      <c r="EP59" s="37"/>
      <c r="EQ59" s="37"/>
      <c r="ER59" s="38"/>
      <c r="ES59" s="39">
        <v>61</v>
      </c>
      <c r="ET59" s="37"/>
      <c r="EU59" s="37"/>
      <c r="EV59" s="38"/>
      <c r="EW59" s="39">
        <v>61</v>
      </c>
      <c r="EX59" s="37"/>
      <c r="EY59" s="37"/>
      <c r="EZ59" s="38"/>
      <c r="FA59" s="39">
        <v>61</v>
      </c>
      <c r="FB59" s="37"/>
      <c r="FC59" s="37"/>
      <c r="FD59" s="38"/>
      <c r="FE59" s="39">
        <v>61</v>
      </c>
      <c r="FF59" s="37"/>
      <c r="FG59" s="37"/>
      <c r="FH59" s="38"/>
      <c r="FI59" s="39">
        <v>61</v>
      </c>
      <c r="FJ59" s="37"/>
      <c r="FK59" s="37"/>
      <c r="FL59" s="38"/>
      <c r="FM59" s="39">
        <v>61</v>
      </c>
      <c r="FN59" s="37"/>
      <c r="FO59" s="37"/>
      <c r="FP59" s="38"/>
      <c r="FQ59" s="39">
        <v>61</v>
      </c>
      <c r="FR59" s="37"/>
      <c r="FS59" s="37"/>
      <c r="FT59" s="38"/>
      <c r="FU59" s="39">
        <v>61</v>
      </c>
      <c r="FV59" s="37"/>
      <c r="FW59" s="37"/>
      <c r="FX59" s="38"/>
      <c r="FY59" s="39">
        <v>61</v>
      </c>
      <c r="FZ59" s="37"/>
      <c r="GA59" s="37"/>
      <c r="GB59" s="38"/>
      <c r="GC59" s="39">
        <v>61</v>
      </c>
      <c r="GD59" s="37"/>
      <c r="GE59" s="37"/>
      <c r="GF59" s="38"/>
      <c r="GG59" s="39">
        <v>61</v>
      </c>
      <c r="GH59" s="37"/>
      <c r="GI59" s="37"/>
      <c r="GJ59" s="38"/>
      <c r="GK59" s="39">
        <v>61</v>
      </c>
      <c r="GL59" s="37"/>
      <c r="GM59" s="37"/>
      <c r="GN59" s="38"/>
      <c r="GO59" s="39">
        <v>61</v>
      </c>
      <c r="GP59" s="37"/>
      <c r="GQ59" s="37"/>
      <c r="GR59" s="38"/>
      <c r="GS59" s="39">
        <v>61</v>
      </c>
      <c r="GT59" s="37"/>
      <c r="GU59" s="37"/>
      <c r="GV59" s="38"/>
      <c r="GW59" s="39">
        <v>61</v>
      </c>
      <c r="GX59" s="37"/>
      <c r="GY59" s="37"/>
      <c r="GZ59" s="38"/>
      <c r="HA59" s="39">
        <v>61</v>
      </c>
      <c r="HB59" s="37"/>
      <c r="HC59" s="37"/>
      <c r="HD59" s="38"/>
      <c r="HE59" s="39">
        <v>61</v>
      </c>
      <c r="HF59" s="37"/>
      <c r="HG59" s="37"/>
      <c r="HH59" s="38"/>
      <c r="HI59" s="39">
        <v>61</v>
      </c>
      <c r="HJ59" s="37"/>
      <c r="HK59" s="37"/>
      <c r="HL59" s="38"/>
      <c r="HM59" s="39">
        <v>61</v>
      </c>
      <c r="HN59" s="37"/>
      <c r="HO59" s="37"/>
      <c r="HP59" s="38"/>
      <c r="HQ59" s="39">
        <v>61</v>
      </c>
      <c r="HR59" s="37"/>
      <c r="HS59" s="37"/>
      <c r="HT59" s="38"/>
      <c r="HU59" s="39">
        <v>61</v>
      </c>
      <c r="HV59" s="37"/>
      <c r="HW59" s="37"/>
      <c r="HX59" s="38"/>
      <c r="HY59" s="39">
        <v>61</v>
      </c>
      <c r="HZ59" s="37"/>
      <c r="IA59" s="37"/>
      <c r="IB59" s="38"/>
      <c r="IC59" s="39">
        <v>61</v>
      </c>
      <c r="ID59" s="37"/>
      <c r="IE59" s="37"/>
      <c r="IF59" s="38"/>
      <c r="IG59" s="39">
        <v>61</v>
      </c>
      <c r="IH59" s="37"/>
      <c r="II59" s="37"/>
      <c r="IJ59" s="38"/>
      <c r="IK59" s="39">
        <v>61</v>
      </c>
      <c r="IL59" s="37"/>
      <c r="IM59" s="37"/>
      <c r="IN59" s="38"/>
      <c r="IO59" s="39">
        <v>61</v>
      </c>
      <c r="IP59" s="37"/>
      <c r="IQ59" s="37"/>
      <c r="IR59" s="38"/>
      <c r="IS59" s="39">
        <v>61</v>
      </c>
      <c r="IT59" s="37"/>
      <c r="IU59" s="37"/>
      <c r="IV59" s="38"/>
    </row>
    <row r="60" spans="1:256" s="7" customFormat="1" ht="15.75" x14ac:dyDescent="0.25">
      <c r="A60" s="26">
        <v>7200</v>
      </c>
      <c r="B60" s="27" t="s">
        <v>60</v>
      </c>
      <c r="C60" s="27"/>
      <c r="D60" s="27"/>
      <c r="E60" s="34">
        <v>0</v>
      </c>
      <c r="F60" s="16">
        <f>'[1]PRESUP. EGRESOS F.F. '!L336</f>
        <v>0</v>
      </c>
      <c r="G60" s="17" t="e">
        <f t="shared" si="3"/>
        <v>#DIV/0!</v>
      </c>
      <c r="H60" s="35"/>
      <c r="I60" s="36"/>
      <c r="J60" s="40"/>
      <c r="K60" s="40"/>
      <c r="L60" s="41"/>
      <c r="M60" s="39"/>
      <c r="N60" s="40"/>
      <c r="O60" s="40"/>
      <c r="P60" s="41"/>
      <c r="Q60" s="39"/>
      <c r="R60" s="40"/>
      <c r="S60" s="40"/>
      <c r="T60" s="41"/>
      <c r="U60" s="39"/>
      <c r="V60" s="40"/>
      <c r="W60" s="40"/>
      <c r="X60" s="41"/>
      <c r="Y60" s="39"/>
      <c r="Z60" s="40"/>
      <c r="AA60" s="40"/>
      <c r="AB60" s="41"/>
      <c r="AC60" s="39"/>
      <c r="AD60" s="40"/>
      <c r="AE60" s="40"/>
      <c r="AF60" s="41"/>
      <c r="AG60" s="39"/>
      <c r="AH60" s="40"/>
      <c r="AI60" s="40"/>
      <c r="AJ60" s="41"/>
      <c r="AK60" s="39"/>
      <c r="AL60" s="40"/>
      <c r="AM60" s="40"/>
      <c r="AN60" s="41"/>
      <c r="AO60" s="39"/>
      <c r="AP60" s="40"/>
      <c r="AQ60" s="40"/>
      <c r="AR60" s="41"/>
      <c r="AS60" s="39"/>
      <c r="AT60" s="40"/>
      <c r="AU60" s="40"/>
      <c r="AV60" s="41"/>
      <c r="AW60" s="39"/>
      <c r="AX60" s="40"/>
      <c r="AY60" s="40"/>
      <c r="AZ60" s="41"/>
      <c r="BA60" s="39"/>
      <c r="BB60" s="40"/>
      <c r="BC60" s="40"/>
      <c r="BD60" s="41"/>
      <c r="BE60" s="39"/>
      <c r="BF60" s="40"/>
      <c r="BG60" s="40"/>
      <c r="BH60" s="41"/>
      <c r="BI60" s="39"/>
      <c r="BJ60" s="40"/>
      <c r="BK60" s="40"/>
      <c r="BL60" s="41"/>
      <c r="BM60" s="39"/>
      <c r="BN60" s="40"/>
      <c r="BO60" s="40"/>
      <c r="BP60" s="41"/>
      <c r="BQ60" s="39"/>
      <c r="BR60" s="40"/>
      <c r="BS60" s="40"/>
      <c r="BT60" s="41"/>
      <c r="BU60" s="39"/>
      <c r="BV60" s="40"/>
      <c r="BW60" s="40"/>
      <c r="BX60" s="41"/>
      <c r="BY60" s="39"/>
      <c r="BZ60" s="40"/>
      <c r="CA60" s="40"/>
      <c r="CB60" s="41"/>
      <c r="CC60" s="39"/>
      <c r="CD60" s="40"/>
      <c r="CE60" s="40"/>
      <c r="CF60" s="41"/>
      <c r="CG60" s="39"/>
      <c r="CH60" s="40"/>
      <c r="CI60" s="40"/>
      <c r="CJ60" s="41"/>
      <c r="CK60" s="39"/>
      <c r="CL60" s="40"/>
      <c r="CM60" s="40"/>
      <c r="CN60" s="41"/>
      <c r="CO60" s="39"/>
      <c r="CP60" s="40"/>
      <c r="CQ60" s="40"/>
      <c r="CR60" s="41"/>
      <c r="CS60" s="39"/>
      <c r="CT60" s="40"/>
      <c r="CU60" s="40"/>
      <c r="CV60" s="41"/>
      <c r="CW60" s="39"/>
      <c r="CX60" s="40"/>
      <c r="CY60" s="40"/>
      <c r="CZ60" s="41"/>
      <c r="DA60" s="39"/>
      <c r="DB60" s="40"/>
      <c r="DC60" s="40"/>
      <c r="DD60" s="41"/>
      <c r="DE60" s="39"/>
      <c r="DF60" s="40"/>
      <c r="DG60" s="40"/>
      <c r="DH60" s="41"/>
      <c r="DI60" s="39"/>
      <c r="DJ60" s="40"/>
      <c r="DK60" s="40"/>
      <c r="DL60" s="41"/>
      <c r="DM60" s="39"/>
      <c r="DN60" s="40"/>
      <c r="DO60" s="40"/>
      <c r="DP60" s="41"/>
      <c r="DQ60" s="39"/>
      <c r="DR60" s="40"/>
      <c r="DS60" s="40"/>
      <c r="DT60" s="41"/>
      <c r="DU60" s="39"/>
      <c r="DV60" s="40"/>
      <c r="DW60" s="40"/>
      <c r="DX60" s="41"/>
      <c r="DY60" s="39"/>
      <c r="DZ60" s="40"/>
      <c r="EA60" s="40"/>
      <c r="EB60" s="41"/>
      <c r="EC60" s="39"/>
      <c r="ED60" s="40"/>
      <c r="EE60" s="40"/>
      <c r="EF60" s="41"/>
      <c r="EG60" s="39"/>
      <c r="EH60" s="40"/>
      <c r="EI60" s="40"/>
      <c r="EJ60" s="41"/>
      <c r="EK60" s="39"/>
      <c r="EL60" s="40"/>
      <c r="EM60" s="40"/>
      <c r="EN60" s="41"/>
      <c r="EO60" s="39"/>
      <c r="EP60" s="40"/>
      <c r="EQ60" s="40"/>
      <c r="ER60" s="41"/>
      <c r="ES60" s="39"/>
      <c r="ET60" s="40"/>
      <c r="EU60" s="40"/>
      <c r="EV60" s="41"/>
      <c r="EW60" s="39"/>
      <c r="EX60" s="40"/>
      <c r="EY60" s="40"/>
      <c r="EZ60" s="41"/>
      <c r="FA60" s="39"/>
      <c r="FB60" s="40"/>
      <c r="FC60" s="40"/>
      <c r="FD60" s="41"/>
      <c r="FE60" s="39"/>
      <c r="FF60" s="40"/>
      <c r="FG60" s="40"/>
      <c r="FH60" s="41"/>
      <c r="FI60" s="39"/>
      <c r="FJ60" s="40"/>
      <c r="FK60" s="40"/>
      <c r="FL60" s="41"/>
      <c r="FM60" s="39"/>
      <c r="FN60" s="40"/>
      <c r="FO60" s="40"/>
      <c r="FP60" s="41"/>
      <c r="FQ60" s="39"/>
      <c r="FR60" s="40"/>
      <c r="FS60" s="40"/>
      <c r="FT60" s="41"/>
      <c r="FU60" s="39"/>
      <c r="FV60" s="40"/>
      <c r="FW60" s="40"/>
      <c r="FX60" s="41"/>
      <c r="FY60" s="39"/>
      <c r="FZ60" s="40"/>
      <c r="GA60" s="40"/>
      <c r="GB60" s="41"/>
      <c r="GC60" s="39"/>
      <c r="GD60" s="40"/>
      <c r="GE60" s="40"/>
      <c r="GF60" s="41"/>
      <c r="GG60" s="39"/>
      <c r="GH60" s="40"/>
      <c r="GI60" s="40"/>
      <c r="GJ60" s="41"/>
      <c r="GK60" s="39"/>
      <c r="GL60" s="40"/>
      <c r="GM60" s="40"/>
      <c r="GN60" s="41"/>
      <c r="GO60" s="39"/>
      <c r="GP60" s="40"/>
      <c r="GQ60" s="40"/>
      <c r="GR60" s="41"/>
      <c r="GS60" s="39"/>
      <c r="GT60" s="40"/>
      <c r="GU60" s="40"/>
      <c r="GV60" s="41"/>
      <c r="GW60" s="39"/>
      <c r="GX60" s="40"/>
      <c r="GY60" s="40"/>
      <c r="GZ60" s="41"/>
      <c r="HA60" s="39"/>
      <c r="HB60" s="40"/>
      <c r="HC60" s="40"/>
      <c r="HD60" s="41"/>
      <c r="HE60" s="39"/>
      <c r="HF60" s="40"/>
      <c r="HG60" s="40"/>
      <c r="HH60" s="41"/>
      <c r="HI60" s="39"/>
      <c r="HJ60" s="40"/>
      <c r="HK60" s="40"/>
      <c r="HL60" s="41"/>
      <c r="HM60" s="39"/>
      <c r="HN60" s="40"/>
      <c r="HO60" s="40"/>
      <c r="HP60" s="41"/>
      <c r="HQ60" s="39"/>
      <c r="HR60" s="40"/>
      <c r="HS60" s="40"/>
      <c r="HT60" s="41"/>
      <c r="HU60" s="39"/>
      <c r="HV60" s="40"/>
      <c r="HW60" s="40"/>
      <c r="HX60" s="41"/>
      <c r="HY60" s="39"/>
      <c r="HZ60" s="40"/>
      <c r="IA60" s="40"/>
      <c r="IB60" s="41"/>
      <c r="IC60" s="39"/>
      <c r="ID60" s="40"/>
      <c r="IE60" s="40"/>
      <c r="IF60" s="41"/>
      <c r="IG60" s="39"/>
      <c r="IH60" s="40"/>
      <c r="II60" s="40"/>
      <c r="IJ60" s="41"/>
      <c r="IK60" s="39"/>
      <c r="IL60" s="40"/>
      <c r="IM60" s="40"/>
      <c r="IN60" s="41"/>
      <c r="IO60" s="39"/>
      <c r="IP60" s="40"/>
      <c r="IQ60" s="40"/>
      <c r="IR60" s="41"/>
      <c r="IS60" s="39"/>
      <c r="IT60" s="40"/>
      <c r="IU60" s="40"/>
      <c r="IV60" s="41"/>
    </row>
    <row r="61" spans="1:256" s="7" customFormat="1" ht="15.75" x14ac:dyDescent="0.25">
      <c r="A61" s="26">
        <v>7300</v>
      </c>
      <c r="B61" s="27" t="s">
        <v>61</v>
      </c>
      <c r="C61" s="27"/>
      <c r="D61" s="27"/>
      <c r="E61" s="34">
        <v>0</v>
      </c>
      <c r="F61" s="16">
        <f>'[1]PRESUP. EGRESOS F.F. '!L346</f>
        <v>0</v>
      </c>
      <c r="G61" s="17" t="e">
        <f t="shared" si="3"/>
        <v>#DIV/0!</v>
      </c>
      <c r="H61" s="35"/>
      <c r="I61" s="36"/>
      <c r="J61" s="40"/>
      <c r="K61" s="40"/>
      <c r="L61" s="41"/>
      <c r="M61" s="39"/>
      <c r="N61" s="40"/>
      <c r="O61" s="40"/>
      <c r="P61" s="41"/>
      <c r="Q61" s="39"/>
      <c r="R61" s="40"/>
      <c r="S61" s="40"/>
      <c r="T61" s="41"/>
      <c r="U61" s="39"/>
      <c r="V61" s="40"/>
      <c r="W61" s="40"/>
      <c r="X61" s="41"/>
      <c r="Y61" s="39"/>
      <c r="Z61" s="40"/>
      <c r="AA61" s="40"/>
      <c r="AB61" s="41"/>
      <c r="AC61" s="39"/>
      <c r="AD61" s="40"/>
      <c r="AE61" s="40"/>
      <c r="AF61" s="41"/>
      <c r="AG61" s="39"/>
      <c r="AH61" s="40"/>
      <c r="AI61" s="40"/>
      <c r="AJ61" s="41"/>
      <c r="AK61" s="39"/>
      <c r="AL61" s="40"/>
      <c r="AM61" s="40"/>
      <c r="AN61" s="41"/>
      <c r="AO61" s="39"/>
      <c r="AP61" s="40"/>
      <c r="AQ61" s="40"/>
      <c r="AR61" s="41"/>
      <c r="AS61" s="39"/>
      <c r="AT61" s="40"/>
      <c r="AU61" s="40"/>
      <c r="AV61" s="41"/>
      <c r="AW61" s="39"/>
      <c r="AX61" s="40"/>
      <c r="AY61" s="40"/>
      <c r="AZ61" s="41"/>
      <c r="BA61" s="39"/>
      <c r="BB61" s="40"/>
      <c r="BC61" s="40"/>
      <c r="BD61" s="41"/>
      <c r="BE61" s="39"/>
      <c r="BF61" s="40"/>
      <c r="BG61" s="40"/>
      <c r="BH61" s="41"/>
      <c r="BI61" s="39"/>
      <c r="BJ61" s="40"/>
      <c r="BK61" s="40"/>
      <c r="BL61" s="41"/>
      <c r="BM61" s="39"/>
      <c r="BN61" s="40"/>
      <c r="BO61" s="40"/>
      <c r="BP61" s="41"/>
      <c r="BQ61" s="39"/>
      <c r="BR61" s="40"/>
      <c r="BS61" s="40"/>
      <c r="BT61" s="41"/>
      <c r="BU61" s="39"/>
      <c r="BV61" s="40"/>
      <c r="BW61" s="40"/>
      <c r="BX61" s="41"/>
      <c r="BY61" s="39"/>
      <c r="BZ61" s="40"/>
      <c r="CA61" s="40"/>
      <c r="CB61" s="41"/>
      <c r="CC61" s="39"/>
      <c r="CD61" s="40"/>
      <c r="CE61" s="40"/>
      <c r="CF61" s="41"/>
      <c r="CG61" s="39"/>
      <c r="CH61" s="40"/>
      <c r="CI61" s="40"/>
      <c r="CJ61" s="41"/>
      <c r="CK61" s="39"/>
      <c r="CL61" s="40"/>
      <c r="CM61" s="40"/>
      <c r="CN61" s="41"/>
      <c r="CO61" s="39"/>
      <c r="CP61" s="40"/>
      <c r="CQ61" s="40"/>
      <c r="CR61" s="41"/>
      <c r="CS61" s="39"/>
      <c r="CT61" s="40"/>
      <c r="CU61" s="40"/>
      <c r="CV61" s="41"/>
      <c r="CW61" s="39"/>
      <c r="CX61" s="40"/>
      <c r="CY61" s="40"/>
      <c r="CZ61" s="41"/>
      <c r="DA61" s="39"/>
      <c r="DB61" s="40"/>
      <c r="DC61" s="40"/>
      <c r="DD61" s="41"/>
      <c r="DE61" s="39"/>
      <c r="DF61" s="40"/>
      <c r="DG61" s="40"/>
      <c r="DH61" s="41"/>
      <c r="DI61" s="39"/>
      <c r="DJ61" s="40"/>
      <c r="DK61" s="40"/>
      <c r="DL61" s="41"/>
      <c r="DM61" s="39"/>
      <c r="DN61" s="40"/>
      <c r="DO61" s="40"/>
      <c r="DP61" s="41"/>
      <c r="DQ61" s="39"/>
      <c r="DR61" s="40"/>
      <c r="DS61" s="40"/>
      <c r="DT61" s="41"/>
      <c r="DU61" s="39"/>
      <c r="DV61" s="40"/>
      <c r="DW61" s="40"/>
      <c r="DX61" s="41"/>
      <c r="DY61" s="39"/>
      <c r="DZ61" s="40"/>
      <c r="EA61" s="40"/>
      <c r="EB61" s="41"/>
      <c r="EC61" s="39"/>
      <c r="ED61" s="40"/>
      <c r="EE61" s="40"/>
      <c r="EF61" s="41"/>
      <c r="EG61" s="39"/>
      <c r="EH61" s="40"/>
      <c r="EI61" s="40"/>
      <c r="EJ61" s="41"/>
      <c r="EK61" s="39"/>
      <c r="EL61" s="40"/>
      <c r="EM61" s="40"/>
      <c r="EN61" s="41"/>
      <c r="EO61" s="39"/>
      <c r="EP61" s="40"/>
      <c r="EQ61" s="40"/>
      <c r="ER61" s="41"/>
      <c r="ES61" s="39"/>
      <c r="ET61" s="40"/>
      <c r="EU61" s="40"/>
      <c r="EV61" s="41"/>
      <c r="EW61" s="39"/>
      <c r="EX61" s="40"/>
      <c r="EY61" s="40"/>
      <c r="EZ61" s="41"/>
      <c r="FA61" s="39"/>
      <c r="FB61" s="40"/>
      <c r="FC61" s="40"/>
      <c r="FD61" s="41"/>
      <c r="FE61" s="39"/>
      <c r="FF61" s="40"/>
      <c r="FG61" s="40"/>
      <c r="FH61" s="41"/>
      <c r="FI61" s="39"/>
      <c r="FJ61" s="40"/>
      <c r="FK61" s="40"/>
      <c r="FL61" s="41"/>
      <c r="FM61" s="39"/>
      <c r="FN61" s="40"/>
      <c r="FO61" s="40"/>
      <c r="FP61" s="41"/>
      <c r="FQ61" s="39"/>
      <c r="FR61" s="40"/>
      <c r="FS61" s="40"/>
      <c r="FT61" s="41"/>
      <c r="FU61" s="39"/>
      <c r="FV61" s="40"/>
      <c r="FW61" s="40"/>
      <c r="FX61" s="41"/>
      <c r="FY61" s="39"/>
      <c r="FZ61" s="40"/>
      <c r="GA61" s="40"/>
      <c r="GB61" s="41"/>
      <c r="GC61" s="39"/>
      <c r="GD61" s="40"/>
      <c r="GE61" s="40"/>
      <c r="GF61" s="41"/>
      <c r="GG61" s="39"/>
      <c r="GH61" s="40"/>
      <c r="GI61" s="40"/>
      <c r="GJ61" s="41"/>
      <c r="GK61" s="39"/>
      <c r="GL61" s="40"/>
      <c r="GM61" s="40"/>
      <c r="GN61" s="41"/>
      <c r="GO61" s="39"/>
      <c r="GP61" s="40"/>
      <c r="GQ61" s="40"/>
      <c r="GR61" s="41"/>
      <c r="GS61" s="39"/>
      <c r="GT61" s="40"/>
      <c r="GU61" s="40"/>
      <c r="GV61" s="41"/>
      <c r="GW61" s="39"/>
      <c r="GX61" s="40"/>
      <c r="GY61" s="40"/>
      <c r="GZ61" s="41"/>
      <c r="HA61" s="39"/>
      <c r="HB61" s="40"/>
      <c r="HC61" s="40"/>
      <c r="HD61" s="41"/>
      <c r="HE61" s="39"/>
      <c r="HF61" s="40"/>
      <c r="HG61" s="40"/>
      <c r="HH61" s="41"/>
      <c r="HI61" s="39"/>
      <c r="HJ61" s="40"/>
      <c r="HK61" s="40"/>
      <c r="HL61" s="41"/>
      <c r="HM61" s="39"/>
      <c r="HN61" s="40"/>
      <c r="HO61" s="40"/>
      <c r="HP61" s="41"/>
      <c r="HQ61" s="39"/>
      <c r="HR61" s="40"/>
      <c r="HS61" s="40"/>
      <c r="HT61" s="41"/>
      <c r="HU61" s="39"/>
      <c r="HV61" s="40"/>
      <c r="HW61" s="40"/>
      <c r="HX61" s="41"/>
      <c r="HY61" s="39"/>
      <c r="HZ61" s="40"/>
      <c r="IA61" s="40"/>
      <c r="IB61" s="41"/>
      <c r="IC61" s="39"/>
      <c r="ID61" s="40"/>
      <c r="IE61" s="40"/>
      <c r="IF61" s="41"/>
      <c r="IG61" s="39"/>
      <c r="IH61" s="40"/>
      <c r="II61" s="40"/>
      <c r="IJ61" s="41"/>
      <c r="IK61" s="39"/>
      <c r="IL61" s="40"/>
      <c r="IM61" s="40"/>
      <c r="IN61" s="41"/>
      <c r="IO61" s="39"/>
      <c r="IP61" s="40"/>
      <c r="IQ61" s="40"/>
      <c r="IR61" s="41"/>
      <c r="IS61" s="39"/>
      <c r="IT61" s="40"/>
      <c r="IU61" s="40"/>
      <c r="IV61" s="41"/>
    </row>
    <row r="62" spans="1:256" s="7" customFormat="1" ht="15.75" x14ac:dyDescent="0.25">
      <c r="A62" s="26">
        <v>7400</v>
      </c>
      <c r="B62" s="27" t="s">
        <v>62</v>
      </c>
      <c r="C62" s="27"/>
      <c r="D62" s="27"/>
      <c r="E62" s="34">
        <v>0</v>
      </c>
      <c r="F62" s="16">
        <f>'[1]PRESUP. EGRESOS F.F. '!L353</f>
        <v>0</v>
      </c>
      <c r="G62" s="17" t="e">
        <f t="shared" si="3"/>
        <v>#DIV/0!</v>
      </c>
      <c r="H62" s="35"/>
      <c r="I62" s="36">
        <v>62</v>
      </c>
      <c r="J62" s="37"/>
      <c r="K62" s="37"/>
      <c r="L62" s="38"/>
      <c r="M62" s="39">
        <v>62</v>
      </c>
      <c r="N62" s="37"/>
      <c r="O62" s="37"/>
      <c r="P62" s="38"/>
      <c r="Q62" s="39">
        <v>62</v>
      </c>
      <c r="R62" s="37"/>
      <c r="S62" s="37"/>
      <c r="T62" s="38"/>
      <c r="U62" s="39">
        <v>62</v>
      </c>
      <c r="V62" s="37"/>
      <c r="W62" s="37"/>
      <c r="X62" s="38"/>
      <c r="Y62" s="39">
        <v>62</v>
      </c>
      <c r="Z62" s="37"/>
      <c r="AA62" s="37"/>
      <c r="AB62" s="38"/>
      <c r="AC62" s="39">
        <v>62</v>
      </c>
      <c r="AD62" s="37"/>
      <c r="AE62" s="37"/>
      <c r="AF62" s="38"/>
      <c r="AG62" s="39">
        <v>62</v>
      </c>
      <c r="AH62" s="37"/>
      <c r="AI62" s="37"/>
      <c r="AJ62" s="38"/>
      <c r="AK62" s="39">
        <v>62</v>
      </c>
      <c r="AL62" s="37"/>
      <c r="AM62" s="37"/>
      <c r="AN62" s="38"/>
      <c r="AO62" s="39">
        <v>62</v>
      </c>
      <c r="AP62" s="37"/>
      <c r="AQ62" s="37"/>
      <c r="AR62" s="38"/>
      <c r="AS62" s="39">
        <v>62</v>
      </c>
      <c r="AT62" s="37"/>
      <c r="AU62" s="37"/>
      <c r="AV62" s="38"/>
      <c r="AW62" s="39">
        <v>62</v>
      </c>
      <c r="AX62" s="37"/>
      <c r="AY62" s="37"/>
      <c r="AZ62" s="38"/>
      <c r="BA62" s="39">
        <v>62</v>
      </c>
      <c r="BB62" s="37"/>
      <c r="BC62" s="37"/>
      <c r="BD62" s="38"/>
      <c r="BE62" s="39">
        <v>62</v>
      </c>
      <c r="BF62" s="37"/>
      <c r="BG62" s="37"/>
      <c r="BH62" s="38"/>
      <c r="BI62" s="39">
        <v>62</v>
      </c>
      <c r="BJ62" s="37"/>
      <c r="BK62" s="37"/>
      <c r="BL62" s="38"/>
      <c r="BM62" s="39">
        <v>62</v>
      </c>
      <c r="BN62" s="37"/>
      <c r="BO62" s="37"/>
      <c r="BP62" s="38"/>
      <c r="BQ62" s="39">
        <v>62</v>
      </c>
      <c r="BR62" s="37"/>
      <c r="BS62" s="37"/>
      <c r="BT62" s="38"/>
      <c r="BU62" s="39">
        <v>62</v>
      </c>
      <c r="BV62" s="37"/>
      <c r="BW62" s="37"/>
      <c r="BX62" s="38"/>
      <c r="BY62" s="39">
        <v>62</v>
      </c>
      <c r="BZ62" s="37"/>
      <c r="CA62" s="37"/>
      <c r="CB62" s="38"/>
      <c r="CC62" s="39">
        <v>62</v>
      </c>
      <c r="CD62" s="37"/>
      <c r="CE62" s="37"/>
      <c r="CF62" s="38"/>
      <c r="CG62" s="39">
        <v>62</v>
      </c>
      <c r="CH62" s="37"/>
      <c r="CI62" s="37"/>
      <c r="CJ62" s="38"/>
      <c r="CK62" s="39">
        <v>62</v>
      </c>
      <c r="CL62" s="37"/>
      <c r="CM62" s="37"/>
      <c r="CN62" s="38"/>
      <c r="CO62" s="39">
        <v>62</v>
      </c>
      <c r="CP62" s="37"/>
      <c r="CQ62" s="37"/>
      <c r="CR62" s="38"/>
      <c r="CS62" s="39">
        <v>62</v>
      </c>
      <c r="CT62" s="37"/>
      <c r="CU62" s="37"/>
      <c r="CV62" s="38"/>
      <c r="CW62" s="39">
        <v>62</v>
      </c>
      <c r="CX62" s="37"/>
      <c r="CY62" s="37"/>
      <c r="CZ62" s="38"/>
      <c r="DA62" s="39">
        <v>62</v>
      </c>
      <c r="DB62" s="37"/>
      <c r="DC62" s="37"/>
      <c r="DD62" s="38"/>
      <c r="DE62" s="39">
        <v>62</v>
      </c>
      <c r="DF62" s="37"/>
      <c r="DG62" s="37"/>
      <c r="DH62" s="38"/>
      <c r="DI62" s="39">
        <v>62</v>
      </c>
      <c r="DJ62" s="37"/>
      <c r="DK62" s="37"/>
      <c r="DL62" s="38"/>
      <c r="DM62" s="39">
        <v>62</v>
      </c>
      <c r="DN62" s="37"/>
      <c r="DO62" s="37"/>
      <c r="DP62" s="38"/>
      <c r="DQ62" s="39">
        <v>62</v>
      </c>
      <c r="DR62" s="37"/>
      <c r="DS62" s="37"/>
      <c r="DT62" s="38"/>
      <c r="DU62" s="39">
        <v>62</v>
      </c>
      <c r="DV62" s="37"/>
      <c r="DW62" s="37"/>
      <c r="DX62" s="38"/>
      <c r="DY62" s="39">
        <v>62</v>
      </c>
      <c r="DZ62" s="37"/>
      <c r="EA62" s="37"/>
      <c r="EB62" s="38"/>
      <c r="EC62" s="39">
        <v>62</v>
      </c>
      <c r="ED62" s="37"/>
      <c r="EE62" s="37"/>
      <c r="EF62" s="38"/>
      <c r="EG62" s="39">
        <v>62</v>
      </c>
      <c r="EH62" s="37"/>
      <c r="EI62" s="37"/>
      <c r="EJ62" s="38"/>
      <c r="EK62" s="39">
        <v>62</v>
      </c>
      <c r="EL62" s="37"/>
      <c r="EM62" s="37"/>
      <c r="EN62" s="38"/>
      <c r="EO62" s="39">
        <v>62</v>
      </c>
      <c r="EP62" s="37"/>
      <c r="EQ62" s="37"/>
      <c r="ER62" s="38"/>
      <c r="ES62" s="39">
        <v>62</v>
      </c>
      <c r="ET62" s="37"/>
      <c r="EU62" s="37"/>
      <c r="EV62" s="38"/>
      <c r="EW62" s="39">
        <v>62</v>
      </c>
      <c r="EX62" s="37"/>
      <c r="EY62" s="37"/>
      <c r="EZ62" s="38"/>
      <c r="FA62" s="39">
        <v>62</v>
      </c>
      <c r="FB62" s="37"/>
      <c r="FC62" s="37"/>
      <c r="FD62" s="38"/>
      <c r="FE62" s="39">
        <v>62</v>
      </c>
      <c r="FF62" s="37"/>
      <c r="FG62" s="37"/>
      <c r="FH62" s="38"/>
      <c r="FI62" s="39">
        <v>62</v>
      </c>
      <c r="FJ62" s="37"/>
      <c r="FK62" s="37"/>
      <c r="FL62" s="38"/>
      <c r="FM62" s="39">
        <v>62</v>
      </c>
      <c r="FN62" s="37"/>
      <c r="FO62" s="37"/>
      <c r="FP62" s="38"/>
      <c r="FQ62" s="39">
        <v>62</v>
      </c>
      <c r="FR62" s="37"/>
      <c r="FS62" s="37"/>
      <c r="FT62" s="38"/>
      <c r="FU62" s="39">
        <v>62</v>
      </c>
      <c r="FV62" s="37"/>
      <c r="FW62" s="37"/>
      <c r="FX62" s="38"/>
      <c r="FY62" s="39">
        <v>62</v>
      </c>
      <c r="FZ62" s="37"/>
      <c r="GA62" s="37"/>
      <c r="GB62" s="38"/>
      <c r="GC62" s="39">
        <v>62</v>
      </c>
      <c r="GD62" s="37"/>
      <c r="GE62" s="37"/>
      <c r="GF62" s="38"/>
      <c r="GG62" s="39">
        <v>62</v>
      </c>
      <c r="GH62" s="37"/>
      <c r="GI62" s="37"/>
      <c r="GJ62" s="38"/>
      <c r="GK62" s="39">
        <v>62</v>
      </c>
      <c r="GL62" s="37"/>
      <c r="GM62" s="37"/>
      <c r="GN62" s="38"/>
      <c r="GO62" s="39">
        <v>62</v>
      </c>
      <c r="GP62" s="37"/>
      <c r="GQ62" s="37"/>
      <c r="GR62" s="38"/>
      <c r="GS62" s="39">
        <v>62</v>
      </c>
      <c r="GT62" s="37"/>
      <c r="GU62" s="37"/>
      <c r="GV62" s="38"/>
      <c r="GW62" s="39">
        <v>62</v>
      </c>
      <c r="GX62" s="37"/>
      <c r="GY62" s="37"/>
      <c r="GZ62" s="38"/>
      <c r="HA62" s="39">
        <v>62</v>
      </c>
      <c r="HB62" s="37"/>
      <c r="HC62" s="37"/>
      <c r="HD62" s="38"/>
      <c r="HE62" s="39">
        <v>62</v>
      </c>
      <c r="HF62" s="37"/>
      <c r="HG62" s="37"/>
      <c r="HH62" s="38"/>
      <c r="HI62" s="39">
        <v>62</v>
      </c>
      <c r="HJ62" s="37"/>
      <c r="HK62" s="37"/>
      <c r="HL62" s="38"/>
      <c r="HM62" s="39">
        <v>62</v>
      </c>
      <c r="HN62" s="37"/>
      <c r="HO62" s="37"/>
      <c r="HP62" s="38"/>
      <c r="HQ62" s="39">
        <v>62</v>
      </c>
      <c r="HR62" s="37"/>
      <c r="HS62" s="37"/>
      <c r="HT62" s="38"/>
      <c r="HU62" s="39">
        <v>62</v>
      </c>
      <c r="HV62" s="37"/>
      <c r="HW62" s="37"/>
      <c r="HX62" s="38"/>
      <c r="HY62" s="39">
        <v>62</v>
      </c>
      <c r="HZ62" s="37"/>
      <c r="IA62" s="37"/>
      <c r="IB62" s="38"/>
      <c r="IC62" s="39">
        <v>62</v>
      </c>
      <c r="ID62" s="37"/>
      <c r="IE62" s="37"/>
      <c r="IF62" s="38"/>
      <c r="IG62" s="39">
        <v>62</v>
      </c>
      <c r="IH62" s="37"/>
      <c r="II62" s="37"/>
      <c r="IJ62" s="38"/>
      <c r="IK62" s="39">
        <v>62</v>
      </c>
      <c r="IL62" s="37"/>
      <c r="IM62" s="37"/>
      <c r="IN62" s="38"/>
      <c r="IO62" s="39">
        <v>62</v>
      </c>
      <c r="IP62" s="37"/>
      <c r="IQ62" s="37"/>
      <c r="IR62" s="38"/>
      <c r="IS62" s="39">
        <v>62</v>
      </c>
      <c r="IT62" s="37"/>
      <c r="IU62" s="37"/>
      <c r="IV62" s="38"/>
    </row>
    <row r="63" spans="1:256" s="7" customFormat="1" ht="15" customHeight="1" x14ac:dyDescent="0.25">
      <c r="A63" s="26">
        <v>7500</v>
      </c>
      <c r="B63" s="27" t="s">
        <v>63</v>
      </c>
      <c r="C63" s="27"/>
      <c r="D63" s="27"/>
      <c r="E63" s="15">
        <v>0</v>
      </c>
      <c r="F63" s="16">
        <f>'[1]PRESUP. EGRESOS F.F. '!L363</f>
        <v>0</v>
      </c>
      <c r="G63" s="17" t="e">
        <f t="shared" si="3"/>
        <v>#DIV/0!</v>
      </c>
    </row>
    <row r="64" spans="1:256" s="7" customFormat="1" ht="15" customHeight="1" x14ac:dyDescent="0.25">
      <c r="A64" s="26">
        <v>7600</v>
      </c>
      <c r="B64" s="27" t="s">
        <v>64</v>
      </c>
      <c r="C64" s="27"/>
      <c r="D64" s="27"/>
      <c r="E64" s="15">
        <v>0</v>
      </c>
      <c r="F64" s="16">
        <f>'[1]PRESUP. EGRESOS F.F. '!L373</f>
        <v>0</v>
      </c>
      <c r="G64" s="17" t="e">
        <f t="shared" si="3"/>
        <v>#DIV/0!</v>
      </c>
    </row>
    <row r="65" spans="1:8" s="7" customFormat="1" ht="15" customHeight="1" x14ac:dyDescent="0.25">
      <c r="A65" s="26">
        <v>7900</v>
      </c>
      <c r="B65" s="27" t="s">
        <v>65</v>
      </c>
      <c r="C65" s="27"/>
      <c r="D65" s="27"/>
      <c r="E65" s="15">
        <v>0</v>
      </c>
      <c r="F65" s="16">
        <f>'[1]PRESUP. EGRESOS F.F. '!L376</f>
        <v>0</v>
      </c>
      <c r="G65" s="17" t="e">
        <f t="shared" si="3"/>
        <v>#DIV/0!</v>
      </c>
    </row>
    <row r="66" spans="1:8" s="7" customFormat="1" ht="15.75" customHeight="1" x14ac:dyDescent="0.25">
      <c r="A66" s="22">
        <v>8000</v>
      </c>
      <c r="B66" s="23" t="s">
        <v>66</v>
      </c>
      <c r="C66" s="23"/>
      <c r="D66" s="23"/>
      <c r="E66" s="42">
        <v>0</v>
      </c>
      <c r="F66" s="24">
        <f>'[1]PRESUP. EGRESOS F.F. '!L380</f>
        <v>0</v>
      </c>
      <c r="G66" s="25" t="e">
        <f t="shared" si="3"/>
        <v>#DIV/0!</v>
      </c>
    </row>
    <row r="67" spans="1:8" s="7" customFormat="1" ht="15.75" x14ac:dyDescent="0.25">
      <c r="A67" s="22">
        <v>9000</v>
      </c>
      <c r="B67" s="23" t="s">
        <v>67</v>
      </c>
      <c r="C67" s="23"/>
      <c r="D67" s="23"/>
      <c r="E67" s="24">
        <f>SUM(E68:E74)</f>
        <v>0</v>
      </c>
      <c r="F67" s="24">
        <f>SUM(F68:F74)</f>
        <v>0</v>
      </c>
      <c r="G67" s="25" t="e">
        <f t="shared" si="3"/>
        <v>#DIV/0!</v>
      </c>
    </row>
    <row r="68" spans="1:8" s="7" customFormat="1" ht="15.75" x14ac:dyDescent="0.25">
      <c r="A68" s="26">
        <v>9100</v>
      </c>
      <c r="B68" s="27" t="s">
        <v>68</v>
      </c>
      <c r="C68" s="27"/>
      <c r="D68" s="27"/>
      <c r="E68" s="15">
        <v>0</v>
      </c>
      <c r="F68" s="16">
        <f>'[1]PRESUP. EGRESOS F.F. '!L399</f>
        <v>0</v>
      </c>
      <c r="G68" s="17" t="e">
        <f t="shared" si="3"/>
        <v>#DIV/0!</v>
      </c>
    </row>
    <row r="69" spans="1:8" s="7" customFormat="1" ht="15.75" x14ac:dyDescent="0.25">
      <c r="A69" s="26">
        <v>9200</v>
      </c>
      <c r="B69" s="27" t="s">
        <v>69</v>
      </c>
      <c r="C69" s="27"/>
      <c r="D69" s="27"/>
      <c r="E69" s="18">
        <v>0</v>
      </c>
      <c r="F69" s="16">
        <f>'[1]PRESUP. EGRESOS F.F. '!L408</f>
        <v>0</v>
      </c>
      <c r="G69" s="17" t="e">
        <f t="shared" si="3"/>
        <v>#DIV/0!</v>
      </c>
    </row>
    <row r="70" spans="1:8" s="7" customFormat="1" ht="15.75" x14ac:dyDescent="0.25">
      <c r="A70" s="26">
        <v>9300</v>
      </c>
      <c r="B70" s="27" t="s">
        <v>70</v>
      </c>
      <c r="C70" s="27"/>
      <c r="D70" s="27"/>
      <c r="E70" s="18">
        <v>0</v>
      </c>
      <c r="F70" s="16">
        <f>'[1]PRESUP. EGRESOS F.F. '!L417</f>
        <v>0</v>
      </c>
      <c r="G70" s="17" t="e">
        <f t="shared" si="3"/>
        <v>#DIV/0!</v>
      </c>
    </row>
    <row r="71" spans="1:8" s="7" customFormat="1" ht="15.75" x14ac:dyDescent="0.25">
      <c r="A71" s="26">
        <v>9400</v>
      </c>
      <c r="B71" s="27" t="s">
        <v>71</v>
      </c>
      <c r="C71" s="27"/>
      <c r="D71" s="27"/>
      <c r="E71" s="18">
        <v>0</v>
      </c>
      <c r="F71" s="16">
        <f>'[1]PRESUP. EGRESOS F.F. '!L420</f>
        <v>0</v>
      </c>
      <c r="G71" s="17" t="e">
        <f t="shared" si="3"/>
        <v>#DIV/0!</v>
      </c>
    </row>
    <row r="72" spans="1:8" s="7" customFormat="1" ht="15.75" x14ac:dyDescent="0.25">
      <c r="A72" s="26">
        <v>9500</v>
      </c>
      <c r="B72" s="27" t="s">
        <v>72</v>
      </c>
      <c r="C72" s="27"/>
      <c r="D72" s="27"/>
      <c r="E72" s="18">
        <v>0</v>
      </c>
      <c r="F72" s="16">
        <f>'[1]PRESUP. EGRESOS F.F. '!L423</f>
        <v>0</v>
      </c>
      <c r="G72" s="17" t="e">
        <f t="shared" si="3"/>
        <v>#DIV/0!</v>
      </c>
    </row>
    <row r="73" spans="1:8" s="7" customFormat="1" ht="15.75" x14ac:dyDescent="0.25">
      <c r="A73" s="26">
        <v>9600</v>
      </c>
      <c r="B73" s="27" t="s">
        <v>73</v>
      </c>
      <c r="C73" s="27"/>
      <c r="D73" s="27"/>
      <c r="E73" s="18">
        <v>0</v>
      </c>
      <c r="F73" s="16">
        <f>'[1]PRESUP. EGRESOS F.F. '!L425</f>
        <v>0</v>
      </c>
      <c r="G73" s="17" t="e">
        <f>F73/E73-1</f>
        <v>#DIV/0!</v>
      </c>
    </row>
    <row r="74" spans="1:8" s="7" customFormat="1" ht="15.75" x14ac:dyDescent="0.25">
      <c r="A74" s="43">
        <v>9900</v>
      </c>
      <c r="B74" s="44" t="s">
        <v>74</v>
      </c>
      <c r="C74" s="44"/>
      <c r="D74" s="44"/>
      <c r="E74" s="45">
        <v>0</v>
      </c>
      <c r="F74" s="16">
        <f>'[1]PRESUP. EGRESOS F.F. '!L428</f>
        <v>0</v>
      </c>
      <c r="G74" s="17" t="e">
        <f t="shared" si="3"/>
        <v>#DIV/0!</v>
      </c>
    </row>
    <row r="75" spans="1:8" s="7" customFormat="1" ht="15.75" x14ac:dyDescent="0.25">
      <c r="A75" s="46" t="s">
        <v>75</v>
      </c>
      <c r="B75" s="47"/>
      <c r="C75" s="47"/>
      <c r="D75" s="47"/>
      <c r="E75" s="48">
        <f>E6+E14+E24+E34+E44+E54+E58+E66+E67</f>
        <v>8619927</v>
      </c>
      <c r="F75" s="48">
        <f>F6+F14+F24+F34+F44+F54+F58+F66+F67</f>
        <v>9875125.9200000018</v>
      </c>
      <c r="G75" s="49">
        <f>F75/E75-1</f>
        <v>0.14561595707249042</v>
      </c>
    </row>
    <row r="76" spans="1:8" ht="30.75" customHeight="1" x14ac:dyDescent="0.25">
      <c r="A76" s="50" t="s">
        <v>76</v>
      </c>
      <c r="B76" s="50"/>
      <c r="C76" s="50"/>
      <c r="D76" s="50"/>
    </row>
    <row r="77" spans="1:8" ht="18" customHeight="1" x14ac:dyDescent="0.25">
      <c r="A77" s="51"/>
      <c r="B77" s="51"/>
      <c r="C77" s="51"/>
      <c r="D77" s="51"/>
      <c r="E77" s="52"/>
      <c r="F77" s="52"/>
      <c r="G77" s="52"/>
      <c r="H77" s="52"/>
    </row>
    <row r="78" spans="1:8" ht="32.1" customHeight="1" x14ac:dyDescent="0.25">
      <c r="A78" s="53" t="s">
        <v>77</v>
      </c>
      <c r="B78" s="54" t="s">
        <v>78</v>
      </c>
      <c r="C78" s="55" t="s">
        <v>79</v>
      </c>
      <c r="D78" s="56" t="s">
        <v>80</v>
      </c>
      <c r="E78" s="57"/>
      <c r="F78" s="57"/>
      <c r="G78" s="57"/>
      <c r="H78" s="57"/>
    </row>
    <row r="79" spans="1:8" ht="32.1" customHeight="1" x14ac:dyDescent="0.25">
      <c r="A79" s="58">
        <v>1</v>
      </c>
      <c r="B79" s="59" t="s">
        <v>81</v>
      </c>
      <c r="C79" s="60">
        <f>(F6+F14+F24+F34)-F39</f>
        <v>8689057.9200000018</v>
      </c>
      <c r="D79" s="61">
        <f>C79/C84</f>
        <v>0.8798933796279127</v>
      </c>
    </row>
    <row r="80" spans="1:8" ht="32.1" customHeight="1" x14ac:dyDescent="0.25">
      <c r="A80" s="58">
        <v>2</v>
      </c>
      <c r="B80" s="59" t="s">
        <v>82</v>
      </c>
      <c r="C80" s="60">
        <f>F44+F54+F58</f>
        <v>1186068</v>
      </c>
      <c r="D80" s="61">
        <f>C80/C84</f>
        <v>0.12010662037208734</v>
      </c>
    </row>
    <row r="81" spans="1:256" ht="32.1" customHeight="1" x14ac:dyDescent="0.25">
      <c r="A81" s="58">
        <v>3</v>
      </c>
      <c r="B81" s="59" t="s">
        <v>83</v>
      </c>
      <c r="C81" s="60">
        <f>F67</f>
        <v>0</v>
      </c>
      <c r="D81" s="61">
        <f>C81/C84</f>
        <v>0</v>
      </c>
    </row>
    <row r="82" spans="1:256" ht="32.1" customHeight="1" x14ac:dyDescent="0.25">
      <c r="A82" s="58">
        <v>4</v>
      </c>
      <c r="B82" s="59" t="s">
        <v>84</v>
      </c>
      <c r="C82" s="60">
        <f>F39</f>
        <v>0</v>
      </c>
      <c r="D82" s="62">
        <f>C82/C84</f>
        <v>0</v>
      </c>
    </row>
    <row r="83" spans="1:256" ht="32.1" customHeight="1" x14ac:dyDescent="0.25">
      <c r="A83" s="58">
        <v>5</v>
      </c>
      <c r="B83" s="59" t="s">
        <v>85</v>
      </c>
      <c r="C83" s="60">
        <f>F66</f>
        <v>0</v>
      </c>
      <c r="D83" s="62">
        <f>C83/C84</f>
        <v>0</v>
      </c>
    </row>
    <row r="84" spans="1:256" ht="32.1" customHeight="1" x14ac:dyDescent="0.25">
      <c r="A84" s="63"/>
      <c r="B84" s="64" t="s">
        <v>86</v>
      </c>
      <c r="C84" s="65">
        <f>SUM(C79:C83)</f>
        <v>9875125.9200000018</v>
      </c>
      <c r="D84" s="66">
        <f>SUM(D79:D83)</f>
        <v>1</v>
      </c>
    </row>
    <row r="85" spans="1:256" ht="24.75" customHeight="1" x14ac:dyDescent="0.25">
      <c r="A85" s="67" t="s">
        <v>87</v>
      </c>
      <c r="B85" s="67"/>
      <c r="C85" s="67"/>
      <c r="D85" s="67"/>
      <c r="E85" s="52"/>
      <c r="F85" s="52"/>
      <c r="G85" s="52"/>
      <c r="H85" s="52"/>
    </row>
    <row r="86" spans="1:256" ht="12" customHeight="1" x14ac:dyDescent="0.25">
      <c r="A86" s="68"/>
      <c r="B86" s="68"/>
      <c r="C86" s="68"/>
      <c r="D86" s="68"/>
      <c r="E86" s="68"/>
      <c r="F86" s="68"/>
      <c r="G86" s="68"/>
      <c r="H86" s="68"/>
    </row>
    <row r="87" spans="1:256" ht="32.1" customHeight="1" x14ac:dyDescent="0.25">
      <c r="A87" s="69" t="s">
        <v>88</v>
      </c>
      <c r="B87" s="69" t="s">
        <v>78</v>
      </c>
      <c r="C87" s="70" t="s">
        <v>79</v>
      </c>
      <c r="D87" s="71" t="s">
        <v>80</v>
      </c>
      <c r="E87" s="57"/>
      <c r="F87" s="57"/>
      <c r="G87" s="57"/>
      <c r="H87" s="57"/>
    </row>
    <row r="88" spans="1:256" ht="32.1" customHeight="1" x14ac:dyDescent="0.25">
      <c r="A88" s="58">
        <v>100</v>
      </c>
      <c r="B88" s="72" t="s">
        <v>89</v>
      </c>
      <c r="C88" s="73">
        <f>'[1]PRESUP. EGRESOS F.F. '!C430</f>
        <v>9875125.9200000018</v>
      </c>
      <c r="D88" s="61">
        <f>C88/C94</f>
        <v>1</v>
      </c>
    </row>
    <row r="89" spans="1:256" ht="32.1" customHeight="1" x14ac:dyDescent="0.25">
      <c r="A89" s="58">
        <v>200</v>
      </c>
      <c r="B89" s="72" t="s">
        <v>90</v>
      </c>
      <c r="C89" s="73">
        <f>'[1]PRESUP. EGRESOS F.F. '!J430</f>
        <v>0</v>
      </c>
      <c r="D89" s="61">
        <f>C89/C94</f>
        <v>0</v>
      </c>
    </row>
    <row r="90" spans="1:256" ht="32.1" customHeight="1" x14ac:dyDescent="0.25">
      <c r="A90" s="58">
        <v>400</v>
      </c>
      <c r="B90" s="72" t="s">
        <v>91</v>
      </c>
      <c r="C90" s="73">
        <v>0</v>
      </c>
      <c r="D90" s="61">
        <f>C90/C94</f>
        <v>0</v>
      </c>
    </row>
    <row r="91" spans="1:256" ht="32.1" customHeight="1" x14ac:dyDescent="0.25">
      <c r="A91" s="58">
        <v>500</v>
      </c>
      <c r="B91" s="72" t="s">
        <v>92</v>
      </c>
      <c r="C91" s="73">
        <f>'[1]PRESUP. EGRESOS F.F. '!D430+'[1]PRESUP. EGRESOS F.F. '!E430+'[1]PRESUP. EGRESOS F.F. '!F430+'[1]PRESUP. EGRESOS F.F. '!G430</f>
        <v>0</v>
      </c>
      <c r="D91" s="61">
        <f>C91/C94</f>
        <v>0</v>
      </c>
    </row>
    <row r="92" spans="1:256" ht="32.1" customHeight="1" x14ac:dyDescent="0.25">
      <c r="A92" s="58">
        <v>600</v>
      </c>
      <c r="B92" s="72" t="s">
        <v>93</v>
      </c>
      <c r="C92" s="73">
        <f>'[1]PRESUP. EGRESOS F.F. '!H430+'[1]PRESUP. EGRESOS F.F. '!I430</f>
        <v>0</v>
      </c>
      <c r="D92" s="61">
        <f>C92/C94</f>
        <v>0</v>
      </c>
    </row>
    <row r="93" spans="1:256" ht="32.1" customHeight="1" x14ac:dyDescent="0.25">
      <c r="A93" s="58">
        <v>700</v>
      </c>
      <c r="B93" s="72" t="s">
        <v>94</v>
      </c>
      <c r="C93" s="73">
        <f>'[1]PRESUP. EGRESOS F.F. '!K430</f>
        <v>0</v>
      </c>
      <c r="D93" s="61">
        <f>C93/C94</f>
        <v>0</v>
      </c>
    </row>
    <row r="94" spans="1:256" ht="32.1" customHeight="1" x14ac:dyDescent="0.25">
      <c r="A94" s="63"/>
      <c r="B94" s="64" t="s">
        <v>86</v>
      </c>
      <c r="C94" s="65">
        <f>SUM(C88:C93)</f>
        <v>9875125.9200000018</v>
      </c>
      <c r="D94" s="74">
        <f>SUM(D88:D92)</f>
        <v>1</v>
      </c>
    </row>
    <row r="95" spans="1:256" ht="18" customHeight="1" x14ac:dyDescent="0.25"/>
    <row r="96" spans="1:256" s="57" customFormat="1" x14ac:dyDescent="0.25">
      <c r="B96" s="2"/>
      <c r="C96" s="75"/>
      <c r="D96" s="76"/>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2:256" s="57" customFormat="1" x14ac:dyDescent="0.25">
      <c r="B97" s="2"/>
      <c r="C97" s="75"/>
      <c r="D97" s="76"/>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2:256" s="57" customFormat="1" x14ac:dyDescent="0.25">
      <c r="B98" s="2"/>
      <c r="C98" s="75"/>
      <c r="D98" s="76"/>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2:256" s="57" customFormat="1" x14ac:dyDescent="0.25">
      <c r="B99" s="2"/>
      <c r="C99" s="75"/>
      <c r="D99" s="76"/>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2:256" s="57" customFormat="1" x14ac:dyDescent="0.25">
      <c r="B100" s="2"/>
      <c r="C100" s="75"/>
      <c r="D100" s="76"/>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2:256" s="57" customFormat="1" x14ac:dyDescent="0.25">
      <c r="B101" s="2"/>
      <c r="C101" s="75"/>
      <c r="D101" s="76"/>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2:256" s="57" customFormat="1" x14ac:dyDescent="0.25">
      <c r="B102" s="2"/>
      <c r="C102" s="75"/>
      <c r="D102" s="76"/>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2:256" s="57" customFormat="1" x14ac:dyDescent="0.25">
      <c r="B103" s="2"/>
      <c r="C103" s="75"/>
      <c r="D103" s="76"/>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2:256" s="57" customFormat="1" x14ac:dyDescent="0.25">
      <c r="B104" s="2"/>
      <c r="C104" s="75"/>
      <c r="D104" s="76"/>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2:256" s="57" customFormat="1" x14ac:dyDescent="0.25">
      <c r="B105" s="2"/>
      <c r="C105" s="75"/>
      <c r="D105" s="76"/>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2:256" s="57" customFormat="1" x14ac:dyDescent="0.25">
      <c r="B106" s="2"/>
      <c r="C106" s="75"/>
      <c r="D106" s="76"/>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spans="2:256" s="57" customFormat="1" x14ac:dyDescent="0.25">
      <c r="B107" s="2"/>
      <c r="C107" s="75"/>
      <c r="D107" s="76"/>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2:256" s="57" customFormat="1" x14ac:dyDescent="0.25">
      <c r="B108" s="2"/>
      <c r="C108" s="75"/>
      <c r="D108" s="76"/>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2:256" s="57" customFormat="1" x14ac:dyDescent="0.25">
      <c r="B109" s="2"/>
      <c r="C109" s="75"/>
      <c r="D109" s="76"/>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spans="2:256" s="57" customFormat="1" x14ac:dyDescent="0.25">
      <c r="B110" s="2"/>
      <c r="C110" s="75"/>
      <c r="D110" s="76"/>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2:256" s="57" customFormat="1" x14ac:dyDescent="0.25">
      <c r="B111" s="2"/>
      <c r="C111" s="75"/>
      <c r="D111" s="76"/>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2:256" s="57" customFormat="1" x14ac:dyDescent="0.25">
      <c r="B112" s="2"/>
      <c r="C112" s="75"/>
      <c r="D112" s="76"/>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2:256" s="57" customFormat="1" x14ac:dyDescent="0.25">
      <c r="B113" s="2"/>
      <c r="C113" s="75"/>
      <c r="D113" s="76"/>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2:256" s="57" customFormat="1" x14ac:dyDescent="0.25">
      <c r="B114" s="2"/>
      <c r="C114" s="75"/>
      <c r="D114" s="76"/>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2:256" s="57" customFormat="1" x14ac:dyDescent="0.25">
      <c r="B115" s="2"/>
      <c r="C115" s="75"/>
      <c r="D115" s="76"/>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2:256" s="57" customFormat="1" x14ac:dyDescent="0.25">
      <c r="B116" s="2"/>
      <c r="C116" s="75"/>
      <c r="D116" s="76"/>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2:256" s="57" customFormat="1" x14ac:dyDescent="0.25">
      <c r="B117" s="2"/>
      <c r="C117" s="75"/>
      <c r="D117" s="76"/>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2:256" s="57" customFormat="1" x14ac:dyDescent="0.25">
      <c r="B118" s="2"/>
      <c r="C118" s="75"/>
      <c r="D118" s="76"/>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2:256" s="57" customFormat="1" x14ac:dyDescent="0.25">
      <c r="B119" s="2"/>
      <c r="C119" s="75"/>
      <c r="D119" s="76"/>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2:256" s="57" customFormat="1" x14ac:dyDescent="0.25">
      <c r="B120" s="2"/>
      <c r="C120" s="75"/>
      <c r="D120" s="76"/>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2:256" s="57" customFormat="1" x14ac:dyDescent="0.25">
      <c r="B121" s="2"/>
      <c r="C121" s="75"/>
      <c r="D121" s="76"/>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2:256" s="57" customFormat="1" x14ac:dyDescent="0.25">
      <c r="B122" s="2"/>
      <c r="C122" s="75"/>
      <c r="D122" s="76"/>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2:256" s="57" customFormat="1" x14ac:dyDescent="0.25">
      <c r="B123" s="2"/>
      <c r="C123" s="75"/>
      <c r="D123" s="76"/>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2:256" s="57" customFormat="1" x14ac:dyDescent="0.25">
      <c r="B124" s="2"/>
      <c r="C124" s="75"/>
      <c r="D124" s="76"/>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2:256" s="57" customFormat="1" x14ac:dyDescent="0.25">
      <c r="B125" s="2"/>
      <c r="C125" s="75"/>
      <c r="D125" s="76"/>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2:256" s="57" customFormat="1" x14ac:dyDescent="0.25">
      <c r="B126" s="2"/>
      <c r="C126" s="75"/>
      <c r="D126" s="76"/>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2:256" s="57" customFormat="1" x14ac:dyDescent="0.25">
      <c r="B127" s="2"/>
      <c r="C127" s="75"/>
      <c r="D127" s="76"/>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2:256" s="57" customFormat="1" x14ac:dyDescent="0.25">
      <c r="B128" s="2"/>
      <c r="C128" s="75"/>
      <c r="D128" s="76"/>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2:256" s="57" customFormat="1" x14ac:dyDescent="0.25">
      <c r="B129" s="2"/>
      <c r="C129" s="75"/>
      <c r="D129" s="76"/>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2:256" s="57" customFormat="1" x14ac:dyDescent="0.25">
      <c r="B130" s="2"/>
      <c r="C130" s="75"/>
      <c r="D130" s="76"/>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2:256" s="57" customFormat="1" x14ac:dyDescent="0.25">
      <c r="B131" s="2"/>
      <c r="C131" s="75"/>
      <c r="D131" s="76"/>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2:256" s="57" customFormat="1" x14ac:dyDescent="0.25">
      <c r="B132" s="2"/>
      <c r="C132" s="75"/>
      <c r="D132" s="76"/>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2:256" s="57" customFormat="1" x14ac:dyDescent="0.25">
      <c r="B133" s="2"/>
      <c r="C133" s="75"/>
      <c r="D133" s="76"/>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2:256" s="57" customFormat="1" x14ac:dyDescent="0.25">
      <c r="B134" s="2"/>
      <c r="C134" s="75"/>
      <c r="D134" s="76"/>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spans="2:256" s="57" customFormat="1" x14ac:dyDescent="0.25">
      <c r="B135" s="2"/>
      <c r="C135" s="75"/>
      <c r="D135" s="76"/>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2:256" s="57" customFormat="1" x14ac:dyDescent="0.25">
      <c r="B136" s="2"/>
      <c r="C136" s="75"/>
      <c r="D136" s="76"/>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2:256" s="57" customFormat="1" x14ac:dyDescent="0.25">
      <c r="B137" s="2"/>
      <c r="C137" s="75"/>
      <c r="D137" s="76"/>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2:256" s="57" customFormat="1" x14ac:dyDescent="0.25">
      <c r="B138" s="2"/>
      <c r="C138" s="75"/>
      <c r="D138" s="76"/>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2:256" s="57" customFormat="1" x14ac:dyDescent="0.25">
      <c r="B139" s="2"/>
      <c r="C139" s="75"/>
      <c r="D139" s="76"/>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2:256" s="57" customFormat="1" x14ac:dyDescent="0.25">
      <c r="B140" s="2"/>
      <c r="C140" s="75"/>
      <c r="D140" s="76"/>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2:256" s="57" customFormat="1" x14ac:dyDescent="0.25">
      <c r="B141" s="2"/>
      <c r="C141" s="75"/>
      <c r="D141" s="76"/>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2:256" s="57" customFormat="1" x14ac:dyDescent="0.25">
      <c r="B142" s="2"/>
      <c r="C142" s="75"/>
      <c r="D142" s="76"/>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2:256" s="57" customFormat="1" x14ac:dyDescent="0.25">
      <c r="B143" s="2"/>
      <c r="C143" s="75"/>
      <c r="D143" s="76"/>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2:256" s="57" customFormat="1" x14ac:dyDescent="0.25">
      <c r="B144" s="2"/>
      <c r="C144" s="75"/>
      <c r="D144" s="76"/>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2:256" s="57" customFormat="1" x14ac:dyDescent="0.25">
      <c r="B145" s="2"/>
      <c r="C145" s="75"/>
      <c r="D145" s="76"/>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2:256" s="57" customFormat="1" x14ac:dyDescent="0.25">
      <c r="B146" s="2"/>
      <c r="C146" s="75"/>
      <c r="D146" s="76"/>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2:256" s="57" customFormat="1" x14ac:dyDescent="0.25">
      <c r="B147" s="2"/>
      <c r="C147" s="75"/>
      <c r="D147" s="76"/>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2:256" s="57" customFormat="1" x14ac:dyDescent="0.25">
      <c r="B148" s="2"/>
      <c r="C148" s="75"/>
      <c r="D148" s="76"/>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2:256" s="57" customFormat="1" x14ac:dyDescent="0.25">
      <c r="B149" s="2"/>
      <c r="C149" s="75"/>
      <c r="D149" s="76"/>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2:256" s="57" customFormat="1" x14ac:dyDescent="0.25">
      <c r="B150" s="2"/>
      <c r="C150" s="75"/>
      <c r="D150" s="76"/>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2:256" s="57" customFormat="1" x14ac:dyDescent="0.25">
      <c r="B151" s="2"/>
      <c r="C151" s="75"/>
      <c r="D151" s="76"/>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2:256" s="57" customFormat="1" x14ac:dyDescent="0.25">
      <c r="B152" s="2"/>
      <c r="C152" s="75"/>
      <c r="D152" s="76"/>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2:256" s="57" customFormat="1" x14ac:dyDescent="0.25">
      <c r="B153" s="2"/>
      <c r="C153" s="75"/>
      <c r="D153" s="76"/>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2:256" s="57" customFormat="1" x14ac:dyDescent="0.25">
      <c r="B154" s="2"/>
      <c r="C154" s="75"/>
      <c r="D154" s="76"/>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2:256" s="57" customFormat="1" x14ac:dyDescent="0.25">
      <c r="B155" s="2"/>
      <c r="C155" s="75"/>
      <c r="D155" s="76"/>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2:256" s="57" customFormat="1" x14ac:dyDescent="0.25">
      <c r="B156" s="2"/>
      <c r="C156" s="75"/>
      <c r="D156" s="76"/>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2:256" s="57" customFormat="1" x14ac:dyDescent="0.25">
      <c r="B157" s="2"/>
      <c r="C157" s="75"/>
      <c r="D157" s="76"/>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2:256" s="57" customFormat="1" x14ac:dyDescent="0.25">
      <c r="B158" s="2"/>
      <c r="C158" s="75"/>
      <c r="D158" s="76"/>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2:256" s="57" customFormat="1" x14ac:dyDescent="0.25">
      <c r="B159" s="2"/>
      <c r="C159" s="75"/>
      <c r="D159" s="76"/>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2:256" s="57" customFormat="1" x14ac:dyDescent="0.25">
      <c r="B160" s="2"/>
      <c r="C160" s="75"/>
      <c r="D160" s="76"/>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2:256" s="57" customFormat="1" x14ac:dyDescent="0.25">
      <c r="B161" s="2"/>
      <c r="C161" s="75"/>
      <c r="D161" s="76"/>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2:256" s="57" customFormat="1" x14ac:dyDescent="0.25">
      <c r="B162" s="2"/>
      <c r="C162" s="75"/>
      <c r="D162" s="76"/>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2:256" s="57" customFormat="1" x14ac:dyDescent="0.25">
      <c r="B163" s="2"/>
      <c r="C163" s="75"/>
      <c r="D163" s="76"/>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2:256" s="57" customFormat="1" x14ac:dyDescent="0.25">
      <c r="B164" s="2"/>
      <c r="C164" s="75"/>
      <c r="D164" s="76"/>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2:256" s="57" customFormat="1" x14ac:dyDescent="0.25">
      <c r="B165" s="2"/>
      <c r="C165" s="75"/>
      <c r="D165" s="76"/>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2:256" s="57" customFormat="1" x14ac:dyDescent="0.25">
      <c r="B166" s="2"/>
      <c r="C166" s="75"/>
      <c r="D166" s="76"/>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2:256" s="57" customFormat="1" x14ac:dyDescent="0.25">
      <c r="B167" s="2"/>
      <c r="C167" s="75"/>
      <c r="D167" s="76"/>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2:256" s="57" customFormat="1" x14ac:dyDescent="0.25">
      <c r="B168" s="2"/>
      <c r="C168" s="75"/>
      <c r="D168" s="76"/>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2:256" s="57" customFormat="1" x14ac:dyDescent="0.25">
      <c r="B169" s="2"/>
      <c r="C169" s="75"/>
      <c r="D169" s="76"/>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2:256" s="57" customFormat="1" x14ac:dyDescent="0.25">
      <c r="B170" s="2"/>
      <c r="C170" s="75"/>
      <c r="D170" s="76"/>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2:256" s="57" customFormat="1" x14ac:dyDescent="0.25">
      <c r="B171" s="2"/>
      <c r="C171" s="75"/>
      <c r="D171" s="76"/>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2:256" s="57" customFormat="1" x14ac:dyDescent="0.25">
      <c r="B172" s="2"/>
      <c r="C172" s="75"/>
      <c r="D172" s="76"/>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2:256" s="57" customFormat="1" x14ac:dyDescent="0.25">
      <c r="B173" s="2"/>
      <c r="C173" s="75"/>
      <c r="D173" s="76"/>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2:256" s="57" customFormat="1" x14ac:dyDescent="0.25">
      <c r="B174" s="2"/>
      <c r="C174" s="75"/>
      <c r="D174" s="76"/>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2:256" s="57" customFormat="1" x14ac:dyDescent="0.25">
      <c r="B175" s="2"/>
      <c r="C175" s="75"/>
      <c r="D175" s="76"/>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2:256" s="57" customFormat="1" x14ac:dyDescent="0.25">
      <c r="B176" s="2"/>
      <c r="C176" s="75"/>
      <c r="D176" s="76"/>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2:256" s="57" customFormat="1" x14ac:dyDescent="0.25">
      <c r="B177" s="2"/>
      <c r="C177" s="75"/>
      <c r="D177" s="76"/>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2:256" s="57" customFormat="1" x14ac:dyDescent="0.25">
      <c r="B178" s="2"/>
      <c r="C178" s="75"/>
      <c r="D178" s="76"/>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2:256" s="57" customFormat="1" x14ac:dyDescent="0.25">
      <c r="B179" s="2"/>
      <c r="C179" s="75"/>
      <c r="D179" s="76"/>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2:256" s="57" customFormat="1" x14ac:dyDescent="0.25">
      <c r="B180" s="2"/>
      <c r="C180" s="75"/>
      <c r="D180" s="76"/>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2:256" s="57" customFormat="1" x14ac:dyDescent="0.25">
      <c r="B181" s="2"/>
      <c r="C181" s="75"/>
      <c r="D181" s="76"/>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2:256" s="57" customFormat="1" x14ac:dyDescent="0.25">
      <c r="B182" s="2"/>
      <c r="C182" s="75"/>
      <c r="D182" s="76"/>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2:256" s="57" customFormat="1" x14ac:dyDescent="0.25">
      <c r="B183" s="2"/>
      <c r="C183" s="75"/>
      <c r="D183" s="76"/>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2:256" s="57" customFormat="1" x14ac:dyDescent="0.25">
      <c r="B184" s="2"/>
      <c r="C184" s="75"/>
      <c r="D184" s="76"/>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2:256" s="57" customFormat="1" x14ac:dyDescent="0.25">
      <c r="B185" s="2"/>
      <c r="C185" s="75"/>
      <c r="D185" s="76"/>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2:256" s="57" customFormat="1" x14ac:dyDescent="0.25">
      <c r="B186" s="2"/>
      <c r="C186" s="75"/>
      <c r="D186" s="76"/>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2:256" s="57" customFormat="1" x14ac:dyDescent="0.25">
      <c r="B187" s="2"/>
      <c r="C187" s="75"/>
      <c r="D187" s="76"/>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2:256" s="57" customFormat="1" x14ac:dyDescent="0.25">
      <c r="B188" s="2"/>
      <c r="C188" s="75"/>
      <c r="D188" s="76"/>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2:256" s="57" customFormat="1" x14ac:dyDescent="0.25">
      <c r="B189" s="2"/>
      <c r="C189" s="75"/>
      <c r="D189" s="76"/>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2:256" s="57" customFormat="1" x14ac:dyDescent="0.25">
      <c r="B190" s="2"/>
      <c r="C190" s="75"/>
      <c r="D190" s="76"/>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2:256" s="57" customFormat="1" x14ac:dyDescent="0.25">
      <c r="B191" s="2"/>
      <c r="C191" s="75"/>
      <c r="D191" s="76"/>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2:256" s="57" customFormat="1" x14ac:dyDescent="0.25">
      <c r="B192" s="2"/>
      <c r="C192" s="75"/>
      <c r="D192" s="76"/>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2:256" s="57" customFormat="1" x14ac:dyDescent="0.25">
      <c r="B193" s="2"/>
      <c r="C193" s="75"/>
      <c r="D193" s="76"/>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2:256" s="57" customFormat="1" x14ac:dyDescent="0.25">
      <c r="B194" s="2"/>
      <c r="C194" s="75"/>
      <c r="D194" s="76"/>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2:256" s="57" customFormat="1" x14ac:dyDescent="0.25">
      <c r="B195" s="2"/>
      <c r="C195" s="75"/>
      <c r="D195" s="76"/>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2:256" s="57" customFormat="1" x14ac:dyDescent="0.25">
      <c r="B196" s="2"/>
      <c r="C196" s="75"/>
      <c r="D196" s="76"/>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2:256" s="57" customFormat="1" x14ac:dyDescent="0.25">
      <c r="B197" s="2"/>
      <c r="C197" s="75"/>
      <c r="D197" s="76"/>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2:256" s="57" customFormat="1" x14ac:dyDescent="0.25">
      <c r="B198" s="2"/>
      <c r="C198" s="75"/>
      <c r="D198" s="76"/>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2:256" s="57" customFormat="1" x14ac:dyDescent="0.25">
      <c r="B199" s="2"/>
      <c r="C199" s="75"/>
      <c r="D199" s="76"/>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2:256" s="57" customFormat="1" x14ac:dyDescent="0.25">
      <c r="B200" s="2"/>
      <c r="C200" s="75"/>
      <c r="D200" s="76"/>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2:256" s="57" customFormat="1" x14ac:dyDescent="0.25">
      <c r="B201" s="2"/>
      <c r="C201" s="75"/>
      <c r="D201" s="76"/>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2:256" s="57" customFormat="1" x14ac:dyDescent="0.25">
      <c r="B202" s="2"/>
      <c r="C202" s="75"/>
      <c r="D202" s="76"/>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2:256" s="57" customFormat="1" x14ac:dyDescent="0.25">
      <c r="B203" s="2"/>
      <c r="C203" s="75"/>
      <c r="D203" s="76"/>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spans="2:256" s="57" customFormat="1" x14ac:dyDescent="0.25">
      <c r="B204" s="2"/>
      <c r="C204" s="75"/>
      <c r="D204" s="76"/>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spans="2:256" s="57" customFormat="1" x14ac:dyDescent="0.25">
      <c r="B205" s="2"/>
      <c r="C205" s="75"/>
      <c r="D205" s="76"/>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spans="2:256" s="57" customFormat="1" x14ac:dyDescent="0.25">
      <c r="B206" s="2"/>
      <c r="C206" s="75"/>
      <c r="D206" s="76"/>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spans="2:256" s="57" customFormat="1" x14ac:dyDescent="0.25">
      <c r="B207" s="2"/>
      <c r="C207" s="75"/>
      <c r="D207" s="76"/>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spans="2:256" s="57" customFormat="1" x14ac:dyDescent="0.25">
      <c r="B208" s="2"/>
      <c r="C208" s="75"/>
      <c r="D208" s="76"/>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spans="2:256" s="57" customFormat="1" x14ac:dyDescent="0.25">
      <c r="B209" s="2"/>
      <c r="C209" s="75"/>
      <c r="D209" s="76"/>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spans="2:256" s="57" customFormat="1" x14ac:dyDescent="0.25">
      <c r="B210" s="2"/>
      <c r="C210" s="75"/>
      <c r="D210" s="76"/>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spans="2:256" s="57" customFormat="1" x14ac:dyDescent="0.25">
      <c r="B211" s="2"/>
      <c r="C211" s="75"/>
      <c r="D211" s="76"/>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85:D85"/>
    <mergeCell ref="B71:D71"/>
    <mergeCell ref="B72:D72"/>
    <mergeCell ref="B73:D73"/>
    <mergeCell ref="B74:D74"/>
    <mergeCell ref="A75:D75"/>
    <mergeCell ref="A76:D77"/>
    <mergeCell ref="B65:D65"/>
    <mergeCell ref="B66:D66"/>
    <mergeCell ref="B67:D67"/>
    <mergeCell ref="B68:D68"/>
    <mergeCell ref="B69:D69"/>
    <mergeCell ref="B70:D70"/>
    <mergeCell ref="IH62:IJ62"/>
    <mergeCell ref="IL62:IN62"/>
    <mergeCell ref="IP62:IR62"/>
    <mergeCell ref="IT62:IV62"/>
    <mergeCell ref="B63:D63"/>
    <mergeCell ref="B64:D64"/>
    <mergeCell ref="HJ62:HL62"/>
    <mergeCell ref="HN62:HP62"/>
    <mergeCell ref="HR62:HT62"/>
    <mergeCell ref="HV62:HX62"/>
    <mergeCell ref="HZ62:IB62"/>
    <mergeCell ref="ID62:IF62"/>
    <mergeCell ref="GL62:GN62"/>
    <mergeCell ref="GP62:GR62"/>
    <mergeCell ref="GT62:GV62"/>
    <mergeCell ref="GX62:GZ62"/>
    <mergeCell ref="HB62:HD62"/>
    <mergeCell ref="HF62:HH62"/>
    <mergeCell ref="FN62:FP62"/>
    <mergeCell ref="FR62:FT62"/>
    <mergeCell ref="FV62:FX62"/>
    <mergeCell ref="FZ62:GB62"/>
    <mergeCell ref="GD62:GF62"/>
    <mergeCell ref="GH62:GJ62"/>
    <mergeCell ref="EP62:ER62"/>
    <mergeCell ref="ET62:EV62"/>
    <mergeCell ref="EX62:EZ62"/>
    <mergeCell ref="FB62:FD62"/>
    <mergeCell ref="FF62:FH62"/>
    <mergeCell ref="FJ62:FL62"/>
    <mergeCell ref="DR62:DT62"/>
    <mergeCell ref="DV62:DX62"/>
    <mergeCell ref="DZ62:EB62"/>
    <mergeCell ref="ED62:EF62"/>
    <mergeCell ref="EH62:EJ62"/>
    <mergeCell ref="EL62:EN62"/>
    <mergeCell ref="CT62:CV62"/>
    <mergeCell ref="CX62:CZ62"/>
    <mergeCell ref="DB62:DD62"/>
    <mergeCell ref="DF62:DH62"/>
    <mergeCell ref="DJ62:DL62"/>
    <mergeCell ref="DN62:DP62"/>
    <mergeCell ref="BV62:BX62"/>
    <mergeCell ref="BZ62:CB62"/>
    <mergeCell ref="CD62:CF62"/>
    <mergeCell ref="CH62:CJ62"/>
    <mergeCell ref="CL62:CN62"/>
    <mergeCell ref="CP62:CR62"/>
    <mergeCell ref="AX62:AZ62"/>
    <mergeCell ref="BB62:BD62"/>
    <mergeCell ref="BF62:BH62"/>
    <mergeCell ref="BJ62:BL62"/>
    <mergeCell ref="BN62:BP62"/>
    <mergeCell ref="BR62:BT62"/>
    <mergeCell ref="Z62:AB62"/>
    <mergeCell ref="AD62:AF62"/>
    <mergeCell ref="AH62:AJ62"/>
    <mergeCell ref="AL62:AN62"/>
    <mergeCell ref="AP62:AR62"/>
    <mergeCell ref="AT62:AV62"/>
    <mergeCell ref="IL59:IN59"/>
    <mergeCell ref="IP59:IR59"/>
    <mergeCell ref="IT59:IV59"/>
    <mergeCell ref="B60:D60"/>
    <mergeCell ref="B61:D61"/>
    <mergeCell ref="B62:D62"/>
    <mergeCell ref="J62:L62"/>
    <mergeCell ref="N62:P62"/>
    <mergeCell ref="R62:T62"/>
    <mergeCell ref="V62:X62"/>
    <mergeCell ref="HN59:HP59"/>
    <mergeCell ref="HR59:HT59"/>
    <mergeCell ref="HV59:HX59"/>
    <mergeCell ref="HZ59:IB59"/>
    <mergeCell ref="ID59:IF59"/>
    <mergeCell ref="IH59:IJ59"/>
    <mergeCell ref="GP59:GR59"/>
    <mergeCell ref="GT59:GV59"/>
    <mergeCell ref="GX59:GZ59"/>
    <mergeCell ref="HB59:HD59"/>
    <mergeCell ref="HF59:HH59"/>
    <mergeCell ref="HJ59:HL59"/>
    <mergeCell ref="FR59:FT59"/>
    <mergeCell ref="FV59:FX59"/>
    <mergeCell ref="FZ59:GB59"/>
    <mergeCell ref="GD59:GF59"/>
    <mergeCell ref="GH59:GJ59"/>
    <mergeCell ref="GL59:GN59"/>
    <mergeCell ref="ET59:EV59"/>
    <mergeCell ref="EX59:EZ59"/>
    <mergeCell ref="FB59:FD59"/>
    <mergeCell ref="FF59:FH59"/>
    <mergeCell ref="FJ59:FL59"/>
    <mergeCell ref="FN59:FP59"/>
    <mergeCell ref="DV59:DX59"/>
    <mergeCell ref="DZ59:EB59"/>
    <mergeCell ref="ED59:EF59"/>
    <mergeCell ref="EH59:EJ59"/>
    <mergeCell ref="EL59:EN59"/>
    <mergeCell ref="EP59:ER59"/>
    <mergeCell ref="CX59:CZ59"/>
    <mergeCell ref="DB59:DD59"/>
    <mergeCell ref="DF59:DH59"/>
    <mergeCell ref="DJ59:DL59"/>
    <mergeCell ref="DN59:DP59"/>
    <mergeCell ref="DR59:DT59"/>
    <mergeCell ref="BZ59:CB59"/>
    <mergeCell ref="CD59:CF59"/>
    <mergeCell ref="CH59:CJ59"/>
    <mergeCell ref="CL59:CN59"/>
    <mergeCell ref="CP59:CR59"/>
    <mergeCell ref="CT59:CV59"/>
    <mergeCell ref="BB59:BD59"/>
    <mergeCell ref="BF59:BH59"/>
    <mergeCell ref="BJ59:BL59"/>
    <mergeCell ref="BN59:BP59"/>
    <mergeCell ref="BR59:BT59"/>
    <mergeCell ref="BV59:BX59"/>
    <mergeCell ref="AD59:AF59"/>
    <mergeCell ref="AH59:AJ59"/>
    <mergeCell ref="AL59:AN59"/>
    <mergeCell ref="AP59:AR59"/>
    <mergeCell ref="AT59:AV59"/>
    <mergeCell ref="AX59:AZ59"/>
    <mergeCell ref="B59:D59"/>
    <mergeCell ref="J59:L59"/>
    <mergeCell ref="N59:P59"/>
    <mergeCell ref="R59:T59"/>
    <mergeCell ref="V59:X59"/>
    <mergeCell ref="Z59:AB59"/>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count="1">
    <dataValidation type="whole" operator="greaterThanOrEqual" allowBlank="1" showInputMessage="1" showErrorMessage="1" sqref="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66:F67 JB66:JB67 SX66:SX67 ACT66:ACT67 AMP66:AMP67 AWL66:AWL67 BGH66:BGH67 BQD66:BQD67 BZZ66:BZZ67 CJV66:CJV67 CTR66:CTR67 DDN66:DDN67 DNJ66:DNJ67 DXF66:DXF67 EHB66:EHB67 EQX66:EQX67 FAT66:FAT67 FKP66:FKP67 FUL66:FUL67 GEH66:GEH67 GOD66:GOD67 GXZ66:GXZ67 HHV66:HHV67 HRR66:HRR67 IBN66:IBN67 ILJ66:ILJ67 IVF66:IVF67 JFB66:JFB67 JOX66:JOX67 JYT66:JYT67 KIP66:KIP67 KSL66:KSL67 LCH66:LCH67 LMD66:LMD67 LVZ66:LVZ67 MFV66:MFV67 MPR66:MPR67 MZN66:MZN67 NJJ66:NJJ67 NTF66:NTF67 ODB66:ODB67 OMX66:OMX67 OWT66:OWT67 PGP66:PGP67 PQL66:PQL67 QAH66:QAH67 QKD66:QKD67 QTZ66:QTZ67 RDV66:RDV67 RNR66:RNR67 RXN66:RXN67 SHJ66:SHJ67 SRF66:SRF67 TBB66:TBB67 TKX66:TKX67 TUT66:TUT67 UEP66:UEP67 UOL66:UOL67 UYH66:UYH67 VID66:VID67 VRZ66:VRZ67 WBV66:WBV67 WLR66:WLR67 WVN66:WVN67 F65602:F65603 JB65602:JB65603 SX65602:SX65603 ACT65602:ACT65603 AMP65602:AMP65603 AWL65602:AWL65603 BGH65602:BGH65603 BQD65602:BQD65603 BZZ65602:BZZ65603 CJV65602:CJV65603 CTR65602:CTR65603 DDN65602:DDN65603 DNJ65602:DNJ65603 DXF65602:DXF65603 EHB65602:EHB65603 EQX65602:EQX65603 FAT65602:FAT65603 FKP65602:FKP65603 FUL65602:FUL65603 GEH65602:GEH65603 GOD65602:GOD65603 GXZ65602:GXZ65603 HHV65602:HHV65603 HRR65602:HRR65603 IBN65602:IBN65603 ILJ65602:ILJ65603 IVF65602:IVF65603 JFB65602:JFB65603 JOX65602:JOX65603 JYT65602:JYT65603 KIP65602:KIP65603 KSL65602:KSL65603 LCH65602:LCH65603 LMD65602:LMD65603 LVZ65602:LVZ65603 MFV65602:MFV65603 MPR65602:MPR65603 MZN65602:MZN65603 NJJ65602:NJJ65603 NTF65602:NTF65603 ODB65602:ODB65603 OMX65602:OMX65603 OWT65602:OWT65603 PGP65602:PGP65603 PQL65602:PQL65603 QAH65602:QAH65603 QKD65602:QKD65603 QTZ65602:QTZ65603 RDV65602:RDV65603 RNR65602:RNR65603 RXN65602:RXN65603 SHJ65602:SHJ65603 SRF65602:SRF65603 TBB65602:TBB65603 TKX65602:TKX65603 TUT65602:TUT65603 UEP65602:UEP65603 UOL65602:UOL65603 UYH65602:UYH65603 VID65602:VID65603 VRZ65602:VRZ65603 WBV65602:WBV65603 WLR65602:WLR65603 WVN65602:WVN65603 F131138:F131139 JB131138:JB131139 SX131138:SX131139 ACT131138:ACT131139 AMP131138:AMP131139 AWL131138:AWL131139 BGH131138:BGH131139 BQD131138:BQD131139 BZZ131138:BZZ131139 CJV131138:CJV131139 CTR131138:CTR131139 DDN131138:DDN131139 DNJ131138:DNJ131139 DXF131138:DXF131139 EHB131138:EHB131139 EQX131138:EQX131139 FAT131138:FAT131139 FKP131138:FKP131139 FUL131138:FUL131139 GEH131138:GEH131139 GOD131138:GOD131139 GXZ131138:GXZ131139 HHV131138:HHV131139 HRR131138:HRR131139 IBN131138:IBN131139 ILJ131138:ILJ131139 IVF131138:IVF131139 JFB131138:JFB131139 JOX131138:JOX131139 JYT131138:JYT131139 KIP131138:KIP131139 KSL131138:KSL131139 LCH131138:LCH131139 LMD131138:LMD131139 LVZ131138:LVZ131139 MFV131138:MFV131139 MPR131138:MPR131139 MZN131138:MZN131139 NJJ131138:NJJ131139 NTF131138:NTF131139 ODB131138:ODB131139 OMX131138:OMX131139 OWT131138:OWT131139 PGP131138:PGP131139 PQL131138:PQL131139 QAH131138:QAH131139 QKD131138:QKD131139 QTZ131138:QTZ131139 RDV131138:RDV131139 RNR131138:RNR131139 RXN131138:RXN131139 SHJ131138:SHJ131139 SRF131138:SRF131139 TBB131138:TBB131139 TKX131138:TKX131139 TUT131138:TUT131139 UEP131138:UEP131139 UOL131138:UOL131139 UYH131138:UYH131139 VID131138:VID131139 VRZ131138:VRZ131139 WBV131138:WBV131139 WLR131138:WLR131139 WVN131138:WVN131139 F196674:F196675 JB196674:JB196675 SX196674:SX196675 ACT196674:ACT196675 AMP196674:AMP196675 AWL196674:AWL196675 BGH196674:BGH196675 BQD196674:BQD196675 BZZ196674:BZZ196675 CJV196674:CJV196675 CTR196674:CTR196675 DDN196674:DDN196675 DNJ196674:DNJ196675 DXF196674:DXF196675 EHB196674:EHB196675 EQX196674:EQX196675 FAT196674:FAT196675 FKP196674:FKP196675 FUL196674:FUL196675 GEH196674:GEH196675 GOD196674:GOD196675 GXZ196674:GXZ196675 HHV196674:HHV196675 HRR196674:HRR196675 IBN196674:IBN196675 ILJ196674:ILJ196675 IVF196674:IVF196675 JFB196674:JFB196675 JOX196674:JOX196675 JYT196674:JYT196675 KIP196674:KIP196675 KSL196674:KSL196675 LCH196674:LCH196675 LMD196674:LMD196675 LVZ196674:LVZ196675 MFV196674:MFV196675 MPR196674:MPR196675 MZN196674:MZN196675 NJJ196674:NJJ196675 NTF196674:NTF196675 ODB196674:ODB196675 OMX196674:OMX196675 OWT196674:OWT196675 PGP196674:PGP196675 PQL196674:PQL196675 QAH196674:QAH196675 QKD196674:QKD196675 QTZ196674:QTZ196675 RDV196674:RDV196675 RNR196674:RNR196675 RXN196674:RXN196675 SHJ196674:SHJ196675 SRF196674:SRF196675 TBB196674:TBB196675 TKX196674:TKX196675 TUT196674:TUT196675 UEP196674:UEP196675 UOL196674:UOL196675 UYH196674:UYH196675 VID196674:VID196675 VRZ196674:VRZ196675 WBV196674:WBV196675 WLR196674:WLR196675 WVN196674:WVN196675 F262210:F262211 JB262210:JB262211 SX262210:SX262211 ACT262210:ACT262211 AMP262210:AMP262211 AWL262210:AWL262211 BGH262210:BGH262211 BQD262210:BQD262211 BZZ262210:BZZ262211 CJV262210:CJV262211 CTR262210:CTR262211 DDN262210:DDN262211 DNJ262210:DNJ262211 DXF262210:DXF262211 EHB262210:EHB262211 EQX262210:EQX262211 FAT262210:FAT262211 FKP262210:FKP262211 FUL262210:FUL262211 GEH262210:GEH262211 GOD262210:GOD262211 GXZ262210:GXZ262211 HHV262210:HHV262211 HRR262210:HRR262211 IBN262210:IBN262211 ILJ262210:ILJ262211 IVF262210:IVF262211 JFB262210:JFB262211 JOX262210:JOX262211 JYT262210:JYT262211 KIP262210:KIP262211 KSL262210:KSL262211 LCH262210:LCH262211 LMD262210:LMD262211 LVZ262210:LVZ262211 MFV262210:MFV262211 MPR262210:MPR262211 MZN262210:MZN262211 NJJ262210:NJJ262211 NTF262210:NTF262211 ODB262210:ODB262211 OMX262210:OMX262211 OWT262210:OWT262211 PGP262210:PGP262211 PQL262210:PQL262211 QAH262210:QAH262211 QKD262210:QKD262211 QTZ262210:QTZ262211 RDV262210:RDV262211 RNR262210:RNR262211 RXN262210:RXN262211 SHJ262210:SHJ262211 SRF262210:SRF262211 TBB262210:TBB262211 TKX262210:TKX262211 TUT262210:TUT262211 UEP262210:UEP262211 UOL262210:UOL262211 UYH262210:UYH262211 VID262210:VID262211 VRZ262210:VRZ262211 WBV262210:WBV262211 WLR262210:WLR262211 WVN262210:WVN262211 F327746:F327747 JB327746:JB327747 SX327746:SX327747 ACT327746:ACT327747 AMP327746:AMP327747 AWL327746:AWL327747 BGH327746:BGH327747 BQD327746:BQD327747 BZZ327746:BZZ327747 CJV327746:CJV327747 CTR327746:CTR327747 DDN327746:DDN327747 DNJ327746:DNJ327747 DXF327746:DXF327747 EHB327746:EHB327747 EQX327746:EQX327747 FAT327746:FAT327747 FKP327746:FKP327747 FUL327746:FUL327747 GEH327746:GEH327747 GOD327746:GOD327747 GXZ327746:GXZ327747 HHV327746:HHV327747 HRR327746:HRR327747 IBN327746:IBN327747 ILJ327746:ILJ327747 IVF327746:IVF327747 JFB327746:JFB327747 JOX327746:JOX327747 JYT327746:JYT327747 KIP327746:KIP327747 KSL327746:KSL327747 LCH327746:LCH327747 LMD327746:LMD327747 LVZ327746:LVZ327747 MFV327746:MFV327747 MPR327746:MPR327747 MZN327746:MZN327747 NJJ327746:NJJ327747 NTF327746:NTF327747 ODB327746:ODB327747 OMX327746:OMX327747 OWT327746:OWT327747 PGP327746:PGP327747 PQL327746:PQL327747 QAH327746:QAH327747 QKD327746:QKD327747 QTZ327746:QTZ327747 RDV327746:RDV327747 RNR327746:RNR327747 RXN327746:RXN327747 SHJ327746:SHJ327747 SRF327746:SRF327747 TBB327746:TBB327747 TKX327746:TKX327747 TUT327746:TUT327747 UEP327746:UEP327747 UOL327746:UOL327747 UYH327746:UYH327747 VID327746:VID327747 VRZ327746:VRZ327747 WBV327746:WBV327747 WLR327746:WLR327747 WVN327746:WVN327747 F393282:F393283 JB393282:JB393283 SX393282:SX393283 ACT393282:ACT393283 AMP393282:AMP393283 AWL393282:AWL393283 BGH393282:BGH393283 BQD393282:BQD393283 BZZ393282:BZZ393283 CJV393282:CJV393283 CTR393282:CTR393283 DDN393282:DDN393283 DNJ393282:DNJ393283 DXF393282:DXF393283 EHB393282:EHB393283 EQX393282:EQX393283 FAT393282:FAT393283 FKP393282:FKP393283 FUL393282:FUL393283 GEH393282:GEH393283 GOD393282:GOD393283 GXZ393282:GXZ393283 HHV393282:HHV393283 HRR393282:HRR393283 IBN393282:IBN393283 ILJ393282:ILJ393283 IVF393282:IVF393283 JFB393282:JFB393283 JOX393282:JOX393283 JYT393282:JYT393283 KIP393282:KIP393283 KSL393282:KSL393283 LCH393282:LCH393283 LMD393282:LMD393283 LVZ393282:LVZ393283 MFV393282:MFV393283 MPR393282:MPR393283 MZN393282:MZN393283 NJJ393282:NJJ393283 NTF393282:NTF393283 ODB393282:ODB393283 OMX393282:OMX393283 OWT393282:OWT393283 PGP393282:PGP393283 PQL393282:PQL393283 QAH393282:QAH393283 QKD393282:QKD393283 QTZ393282:QTZ393283 RDV393282:RDV393283 RNR393282:RNR393283 RXN393282:RXN393283 SHJ393282:SHJ393283 SRF393282:SRF393283 TBB393282:TBB393283 TKX393282:TKX393283 TUT393282:TUT393283 UEP393282:UEP393283 UOL393282:UOL393283 UYH393282:UYH393283 VID393282:VID393283 VRZ393282:VRZ393283 WBV393282:WBV393283 WLR393282:WLR393283 WVN393282:WVN393283 F458818:F458819 JB458818:JB458819 SX458818:SX458819 ACT458818:ACT458819 AMP458818:AMP458819 AWL458818:AWL458819 BGH458818:BGH458819 BQD458818:BQD458819 BZZ458818:BZZ458819 CJV458818:CJV458819 CTR458818:CTR458819 DDN458818:DDN458819 DNJ458818:DNJ458819 DXF458818:DXF458819 EHB458818:EHB458819 EQX458818:EQX458819 FAT458818:FAT458819 FKP458818:FKP458819 FUL458818:FUL458819 GEH458818:GEH458819 GOD458818:GOD458819 GXZ458818:GXZ458819 HHV458818:HHV458819 HRR458818:HRR458819 IBN458818:IBN458819 ILJ458818:ILJ458819 IVF458818:IVF458819 JFB458818:JFB458819 JOX458818:JOX458819 JYT458818:JYT458819 KIP458818:KIP458819 KSL458818:KSL458819 LCH458818:LCH458819 LMD458818:LMD458819 LVZ458818:LVZ458819 MFV458818:MFV458819 MPR458818:MPR458819 MZN458818:MZN458819 NJJ458818:NJJ458819 NTF458818:NTF458819 ODB458818:ODB458819 OMX458818:OMX458819 OWT458818:OWT458819 PGP458818:PGP458819 PQL458818:PQL458819 QAH458818:QAH458819 QKD458818:QKD458819 QTZ458818:QTZ458819 RDV458818:RDV458819 RNR458818:RNR458819 RXN458818:RXN458819 SHJ458818:SHJ458819 SRF458818:SRF458819 TBB458818:TBB458819 TKX458818:TKX458819 TUT458818:TUT458819 UEP458818:UEP458819 UOL458818:UOL458819 UYH458818:UYH458819 VID458818:VID458819 VRZ458818:VRZ458819 WBV458818:WBV458819 WLR458818:WLR458819 WVN458818:WVN458819 F524354:F524355 JB524354:JB524355 SX524354:SX524355 ACT524354:ACT524355 AMP524354:AMP524355 AWL524354:AWL524355 BGH524354:BGH524355 BQD524354:BQD524355 BZZ524354:BZZ524355 CJV524354:CJV524355 CTR524354:CTR524355 DDN524354:DDN524355 DNJ524354:DNJ524355 DXF524354:DXF524355 EHB524354:EHB524355 EQX524354:EQX524355 FAT524354:FAT524355 FKP524354:FKP524355 FUL524354:FUL524355 GEH524354:GEH524355 GOD524354:GOD524355 GXZ524354:GXZ524355 HHV524354:HHV524355 HRR524354:HRR524355 IBN524354:IBN524355 ILJ524354:ILJ524355 IVF524354:IVF524355 JFB524354:JFB524355 JOX524354:JOX524355 JYT524354:JYT524355 KIP524354:KIP524355 KSL524354:KSL524355 LCH524354:LCH524355 LMD524354:LMD524355 LVZ524354:LVZ524355 MFV524354:MFV524355 MPR524354:MPR524355 MZN524354:MZN524355 NJJ524354:NJJ524355 NTF524354:NTF524355 ODB524354:ODB524355 OMX524354:OMX524355 OWT524354:OWT524355 PGP524354:PGP524355 PQL524354:PQL524355 QAH524354:QAH524355 QKD524354:QKD524355 QTZ524354:QTZ524355 RDV524354:RDV524355 RNR524354:RNR524355 RXN524354:RXN524355 SHJ524354:SHJ524355 SRF524354:SRF524355 TBB524354:TBB524355 TKX524354:TKX524355 TUT524354:TUT524355 UEP524354:UEP524355 UOL524354:UOL524355 UYH524354:UYH524355 VID524354:VID524355 VRZ524354:VRZ524355 WBV524354:WBV524355 WLR524354:WLR524355 WVN524354:WVN524355 F589890:F589891 JB589890:JB589891 SX589890:SX589891 ACT589890:ACT589891 AMP589890:AMP589891 AWL589890:AWL589891 BGH589890:BGH589891 BQD589890:BQD589891 BZZ589890:BZZ589891 CJV589890:CJV589891 CTR589890:CTR589891 DDN589890:DDN589891 DNJ589890:DNJ589891 DXF589890:DXF589891 EHB589890:EHB589891 EQX589890:EQX589891 FAT589890:FAT589891 FKP589890:FKP589891 FUL589890:FUL589891 GEH589890:GEH589891 GOD589890:GOD589891 GXZ589890:GXZ589891 HHV589890:HHV589891 HRR589890:HRR589891 IBN589890:IBN589891 ILJ589890:ILJ589891 IVF589890:IVF589891 JFB589890:JFB589891 JOX589890:JOX589891 JYT589890:JYT589891 KIP589890:KIP589891 KSL589890:KSL589891 LCH589890:LCH589891 LMD589890:LMD589891 LVZ589890:LVZ589891 MFV589890:MFV589891 MPR589890:MPR589891 MZN589890:MZN589891 NJJ589890:NJJ589891 NTF589890:NTF589891 ODB589890:ODB589891 OMX589890:OMX589891 OWT589890:OWT589891 PGP589890:PGP589891 PQL589890:PQL589891 QAH589890:QAH589891 QKD589890:QKD589891 QTZ589890:QTZ589891 RDV589890:RDV589891 RNR589890:RNR589891 RXN589890:RXN589891 SHJ589890:SHJ589891 SRF589890:SRF589891 TBB589890:TBB589891 TKX589890:TKX589891 TUT589890:TUT589891 UEP589890:UEP589891 UOL589890:UOL589891 UYH589890:UYH589891 VID589890:VID589891 VRZ589890:VRZ589891 WBV589890:WBV589891 WLR589890:WLR589891 WVN589890:WVN589891 F655426:F655427 JB655426:JB655427 SX655426:SX655427 ACT655426:ACT655427 AMP655426:AMP655427 AWL655426:AWL655427 BGH655426:BGH655427 BQD655426:BQD655427 BZZ655426:BZZ655427 CJV655426:CJV655427 CTR655426:CTR655427 DDN655426:DDN655427 DNJ655426:DNJ655427 DXF655426:DXF655427 EHB655426:EHB655427 EQX655426:EQX655427 FAT655426:FAT655427 FKP655426:FKP655427 FUL655426:FUL655427 GEH655426:GEH655427 GOD655426:GOD655427 GXZ655426:GXZ655427 HHV655426:HHV655427 HRR655426:HRR655427 IBN655426:IBN655427 ILJ655426:ILJ655427 IVF655426:IVF655427 JFB655426:JFB655427 JOX655426:JOX655427 JYT655426:JYT655427 KIP655426:KIP655427 KSL655426:KSL655427 LCH655426:LCH655427 LMD655426:LMD655427 LVZ655426:LVZ655427 MFV655426:MFV655427 MPR655426:MPR655427 MZN655426:MZN655427 NJJ655426:NJJ655427 NTF655426:NTF655427 ODB655426:ODB655427 OMX655426:OMX655427 OWT655426:OWT655427 PGP655426:PGP655427 PQL655426:PQL655427 QAH655426:QAH655427 QKD655426:QKD655427 QTZ655426:QTZ655427 RDV655426:RDV655427 RNR655426:RNR655427 RXN655426:RXN655427 SHJ655426:SHJ655427 SRF655426:SRF655427 TBB655426:TBB655427 TKX655426:TKX655427 TUT655426:TUT655427 UEP655426:UEP655427 UOL655426:UOL655427 UYH655426:UYH655427 VID655426:VID655427 VRZ655426:VRZ655427 WBV655426:WBV655427 WLR655426:WLR655427 WVN655426:WVN655427 F720962:F720963 JB720962:JB720963 SX720962:SX720963 ACT720962:ACT720963 AMP720962:AMP720963 AWL720962:AWL720963 BGH720962:BGH720963 BQD720962:BQD720963 BZZ720962:BZZ720963 CJV720962:CJV720963 CTR720962:CTR720963 DDN720962:DDN720963 DNJ720962:DNJ720963 DXF720962:DXF720963 EHB720962:EHB720963 EQX720962:EQX720963 FAT720962:FAT720963 FKP720962:FKP720963 FUL720962:FUL720963 GEH720962:GEH720963 GOD720962:GOD720963 GXZ720962:GXZ720963 HHV720962:HHV720963 HRR720962:HRR720963 IBN720962:IBN720963 ILJ720962:ILJ720963 IVF720962:IVF720963 JFB720962:JFB720963 JOX720962:JOX720963 JYT720962:JYT720963 KIP720962:KIP720963 KSL720962:KSL720963 LCH720962:LCH720963 LMD720962:LMD720963 LVZ720962:LVZ720963 MFV720962:MFV720963 MPR720962:MPR720963 MZN720962:MZN720963 NJJ720962:NJJ720963 NTF720962:NTF720963 ODB720962:ODB720963 OMX720962:OMX720963 OWT720962:OWT720963 PGP720962:PGP720963 PQL720962:PQL720963 QAH720962:QAH720963 QKD720962:QKD720963 QTZ720962:QTZ720963 RDV720962:RDV720963 RNR720962:RNR720963 RXN720962:RXN720963 SHJ720962:SHJ720963 SRF720962:SRF720963 TBB720962:TBB720963 TKX720962:TKX720963 TUT720962:TUT720963 UEP720962:UEP720963 UOL720962:UOL720963 UYH720962:UYH720963 VID720962:VID720963 VRZ720962:VRZ720963 WBV720962:WBV720963 WLR720962:WLR720963 WVN720962:WVN720963 F786498:F786499 JB786498:JB786499 SX786498:SX786499 ACT786498:ACT786499 AMP786498:AMP786499 AWL786498:AWL786499 BGH786498:BGH786499 BQD786498:BQD786499 BZZ786498:BZZ786499 CJV786498:CJV786499 CTR786498:CTR786499 DDN786498:DDN786499 DNJ786498:DNJ786499 DXF786498:DXF786499 EHB786498:EHB786499 EQX786498:EQX786499 FAT786498:FAT786499 FKP786498:FKP786499 FUL786498:FUL786499 GEH786498:GEH786499 GOD786498:GOD786499 GXZ786498:GXZ786499 HHV786498:HHV786499 HRR786498:HRR786499 IBN786498:IBN786499 ILJ786498:ILJ786499 IVF786498:IVF786499 JFB786498:JFB786499 JOX786498:JOX786499 JYT786498:JYT786499 KIP786498:KIP786499 KSL786498:KSL786499 LCH786498:LCH786499 LMD786498:LMD786499 LVZ786498:LVZ786499 MFV786498:MFV786499 MPR786498:MPR786499 MZN786498:MZN786499 NJJ786498:NJJ786499 NTF786498:NTF786499 ODB786498:ODB786499 OMX786498:OMX786499 OWT786498:OWT786499 PGP786498:PGP786499 PQL786498:PQL786499 QAH786498:QAH786499 QKD786498:QKD786499 QTZ786498:QTZ786499 RDV786498:RDV786499 RNR786498:RNR786499 RXN786498:RXN786499 SHJ786498:SHJ786499 SRF786498:SRF786499 TBB786498:TBB786499 TKX786498:TKX786499 TUT786498:TUT786499 UEP786498:UEP786499 UOL786498:UOL786499 UYH786498:UYH786499 VID786498:VID786499 VRZ786498:VRZ786499 WBV786498:WBV786499 WLR786498:WLR786499 WVN786498:WVN786499 F852034:F852035 JB852034:JB852035 SX852034:SX852035 ACT852034:ACT852035 AMP852034:AMP852035 AWL852034:AWL852035 BGH852034:BGH852035 BQD852034:BQD852035 BZZ852034:BZZ852035 CJV852034:CJV852035 CTR852034:CTR852035 DDN852034:DDN852035 DNJ852034:DNJ852035 DXF852034:DXF852035 EHB852034:EHB852035 EQX852034:EQX852035 FAT852034:FAT852035 FKP852034:FKP852035 FUL852034:FUL852035 GEH852034:GEH852035 GOD852034:GOD852035 GXZ852034:GXZ852035 HHV852034:HHV852035 HRR852034:HRR852035 IBN852034:IBN852035 ILJ852034:ILJ852035 IVF852034:IVF852035 JFB852034:JFB852035 JOX852034:JOX852035 JYT852034:JYT852035 KIP852034:KIP852035 KSL852034:KSL852035 LCH852034:LCH852035 LMD852034:LMD852035 LVZ852034:LVZ852035 MFV852034:MFV852035 MPR852034:MPR852035 MZN852034:MZN852035 NJJ852034:NJJ852035 NTF852034:NTF852035 ODB852034:ODB852035 OMX852034:OMX852035 OWT852034:OWT852035 PGP852034:PGP852035 PQL852034:PQL852035 QAH852034:QAH852035 QKD852034:QKD852035 QTZ852034:QTZ852035 RDV852034:RDV852035 RNR852034:RNR852035 RXN852034:RXN852035 SHJ852034:SHJ852035 SRF852034:SRF852035 TBB852034:TBB852035 TKX852034:TKX852035 TUT852034:TUT852035 UEP852034:UEP852035 UOL852034:UOL852035 UYH852034:UYH852035 VID852034:VID852035 VRZ852034:VRZ852035 WBV852034:WBV852035 WLR852034:WLR852035 WVN852034:WVN852035 F917570:F917571 JB917570:JB917571 SX917570:SX917571 ACT917570:ACT917571 AMP917570:AMP917571 AWL917570:AWL917571 BGH917570:BGH917571 BQD917570:BQD917571 BZZ917570:BZZ917571 CJV917570:CJV917571 CTR917570:CTR917571 DDN917570:DDN917571 DNJ917570:DNJ917571 DXF917570:DXF917571 EHB917570:EHB917571 EQX917570:EQX917571 FAT917570:FAT917571 FKP917570:FKP917571 FUL917570:FUL917571 GEH917570:GEH917571 GOD917570:GOD917571 GXZ917570:GXZ917571 HHV917570:HHV917571 HRR917570:HRR917571 IBN917570:IBN917571 ILJ917570:ILJ917571 IVF917570:IVF917571 JFB917570:JFB917571 JOX917570:JOX917571 JYT917570:JYT917571 KIP917570:KIP917571 KSL917570:KSL917571 LCH917570:LCH917571 LMD917570:LMD917571 LVZ917570:LVZ917571 MFV917570:MFV917571 MPR917570:MPR917571 MZN917570:MZN917571 NJJ917570:NJJ917571 NTF917570:NTF917571 ODB917570:ODB917571 OMX917570:OMX917571 OWT917570:OWT917571 PGP917570:PGP917571 PQL917570:PQL917571 QAH917570:QAH917571 QKD917570:QKD917571 QTZ917570:QTZ917571 RDV917570:RDV917571 RNR917570:RNR917571 RXN917570:RXN917571 SHJ917570:SHJ917571 SRF917570:SRF917571 TBB917570:TBB917571 TKX917570:TKX917571 TUT917570:TUT917571 UEP917570:UEP917571 UOL917570:UOL917571 UYH917570:UYH917571 VID917570:VID917571 VRZ917570:VRZ917571 WBV917570:WBV917571 WLR917570:WLR917571 WVN917570:WVN917571 F983106:F983107 JB983106:JB983107 SX983106:SX983107 ACT983106:ACT983107 AMP983106:AMP983107 AWL983106:AWL983107 BGH983106:BGH983107 BQD983106:BQD983107 BZZ983106:BZZ983107 CJV983106:CJV983107 CTR983106:CTR983107 DDN983106:DDN983107 DNJ983106:DNJ983107 DXF983106:DXF983107 EHB983106:EHB983107 EQX983106:EQX983107 FAT983106:FAT983107 FKP983106:FKP983107 FUL983106:FUL983107 GEH983106:GEH983107 GOD983106:GOD983107 GXZ983106:GXZ983107 HHV983106:HHV983107 HRR983106:HRR983107 IBN983106:IBN983107 ILJ983106:ILJ983107 IVF983106:IVF983107 JFB983106:JFB983107 JOX983106:JOX983107 JYT983106:JYT983107 KIP983106:KIP983107 KSL983106:KSL983107 LCH983106:LCH983107 LMD983106:LMD983107 LVZ983106:LVZ983107 MFV983106:MFV983107 MPR983106:MPR983107 MZN983106:MZN983107 NJJ983106:NJJ983107 NTF983106:NTF983107 ODB983106:ODB983107 OMX983106:OMX983107 OWT983106:OWT983107 PGP983106:PGP983107 PQL983106:PQL983107 QAH983106:QAH983107 QKD983106:QKD983107 QTZ983106:QTZ983107 RDV983106:RDV983107 RNR983106:RNR983107 RXN983106:RXN983107 SHJ983106:SHJ983107 SRF983106:SRF983107 TBB983106:TBB983107 TKX983106:TKX983107 TUT983106:TUT983107 UEP983106:UEP983107 UOL983106:UOL983107 UYH983106:UYH983107 VID983106:VID983107 VRZ983106:VRZ983107 WBV983106:WBV983107 WLR983106:WLR983107 WVN983106:WVN983107 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F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F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F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F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F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F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F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F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F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F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F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F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F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F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F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F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F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F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F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F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F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F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F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F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F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F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F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F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F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F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ormula1>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Checador1</dc:creator>
  <cp:lastModifiedBy>Checador1</cp:lastModifiedBy>
  <dcterms:created xsi:type="dcterms:W3CDTF">2022-11-03T15:54:36Z</dcterms:created>
  <dcterms:modified xsi:type="dcterms:W3CDTF">2022-11-03T15:55:25Z</dcterms:modified>
</cp:coreProperties>
</file>